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925" windowHeight="9990" activeTab="0"/>
  </bookViews>
  <sheets>
    <sheet name="1、鄂州市建筑装饰工程材料综合信息价" sheetId="1" r:id="rId1"/>
    <sheet name="2、鄂州市商品砼、干混砂浆综合市场信息价" sheetId="2" r:id="rId2"/>
    <sheet name="Sheet1" sheetId="3" r:id="rId3"/>
  </sheets>
  <definedNames>
    <definedName name="_xlnm.Print_Titles" localSheetId="0">'1、鄂州市建筑装饰工程材料综合信息价'!$2:$3</definedName>
  </definedNames>
  <calcPr fullCalcOnLoad="1"/>
</workbook>
</file>

<file path=xl/sharedStrings.xml><?xml version="1.0" encoding="utf-8"?>
<sst xmlns="http://schemas.openxmlformats.org/spreadsheetml/2006/main" count="511" uniqueCount="258">
  <si>
    <t>序号</t>
  </si>
  <si>
    <t>材料名称</t>
  </si>
  <si>
    <t>规格型号</t>
  </si>
  <si>
    <t>单位</t>
  </si>
  <si>
    <t>价格</t>
  </si>
  <si>
    <t>备注</t>
  </si>
  <si>
    <t>含税价（元）</t>
  </si>
  <si>
    <t>除税价（元）</t>
  </si>
  <si>
    <t>吨</t>
  </si>
  <si>
    <t>7</t>
  </si>
  <si>
    <t>1</t>
  </si>
  <si>
    <t>立方米</t>
  </si>
  <si>
    <t>2</t>
  </si>
  <si>
    <t>15mm</t>
  </si>
  <si>
    <t>3</t>
  </si>
  <si>
    <t>20mm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</si>
  <si>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</si>
  <si>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</si>
  <si>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</si>
  <si>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</si>
  <si>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</si>
  <si>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</si>
  <si>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</si>
  <si>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</si>
  <si>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</si>
  <si>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</si>
  <si>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</si>
  <si>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</si>
  <si>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</si>
  <si>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</si>
  <si>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</si>
  <si>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</si>
  <si>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</si>
  <si>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</si>
  <si>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</si>
  <si>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</si>
  <si>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</si>
  <si>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</si>
  <si>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</si>
  <si>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</si>
  <si>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综合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</si>
  <si>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</si>
  <si>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</si>
  <si>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</si>
  <si>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</si>
  <si>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</si>
  <si>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</si>
  <si>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</si>
  <si>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</si>
  <si>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</si>
  <si>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</si>
  <si>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</si>
  <si>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</si>
  <si>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</si>
  <si>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</si>
  <si>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</si>
  <si>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</si>
  <si>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</si>
  <si>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</si>
  <si>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</si>
  <si>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</si>
  <si>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</si>
  <si>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</si>
  <si>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</si>
  <si>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</si>
  <si>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</si>
  <si>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</si>
  <si>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</si>
  <si>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</si>
  <si>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</si>
  <si>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</si>
  <si>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</si>
  <si>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</si>
  <si>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</si>
  <si>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</si>
  <si>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</si>
  <si>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</si>
  <si>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</si>
  <si>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</si>
  <si>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</si>
  <si>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</si>
  <si>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</si>
  <si>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</si>
  <si>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</si>
  <si>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</si>
  <si>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</si>
  <si>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</si>
  <si>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</si>
  <si>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</si>
  <si>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</si>
  <si>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</si>
  <si>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</si>
  <si>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</si>
  <si>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</si>
  <si>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</si>
  <si>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</si>
  <si>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</si>
  <si>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</si>
  <si>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</si>
  <si>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</si>
  <si>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</si>
  <si>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</si>
  <si>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</si>
  <si>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 xml:space="preserve">
单位</t>
  </si>
  <si>
    <t>含税价
（元）</t>
  </si>
  <si>
    <t>除税价
（元）</t>
  </si>
  <si>
    <t>普通硅酸盐水泥</t>
  </si>
  <si>
    <t>P.0 42.5（袋装）</t>
  </si>
  <si>
    <t>P.0 42.5（散装）</t>
  </si>
  <si>
    <t>矿渣硅酸盐水泥</t>
  </si>
  <si>
    <t>P.S.A 42.5(袋装）</t>
  </si>
  <si>
    <t>P.S.A 42.5(散装）</t>
  </si>
  <si>
    <t>P.S.A 32.5(袋装）</t>
  </si>
  <si>
    <t>P.S.A 32.5(散装）</t>
  </si>
  <si>
    <t>白色硅酸盐水泥</t>
  </si>
  <si>
    <r>
      <t>42</t>
    </r>
    <r>
      <rPr>
        <sz val="9"/>
        <color indexed="8"/>
        <rFont val="宋体"/>
        <family val="0"/>
      </rPr>
      <t>.</t>
    </r>
    <r>
      <rPr>
        <sz val="9"/>
        <color indexed="8"/>
        <rFont val="宋体"/>
        <family val="0"/>
      </rPr>
      <t>5  83°（袋装）一级</t>
    </r>
  </si>
  <si>
    <t>中（粗）砂</t>
  </si>
  <si>
    <t xml:space="preserve">碎石 </t>
  </si>
  <si>
    <t>40mm</t>
  </si>
  <si>
    <t>碎石（铁山武采）</t>
  </si>
  <si>
    <t>15-40mm</t>
  </si>
  <si>
    <t>片石</t>
  </si>
  <si>
    <t>石屑</t>
  </si>
  <si>
    <t>毛渣</t>
  </si>
  <si>
    <t>变形扭</t>
  </si>
  <si>
    <r>
      <t>Φ6.5</t>
    </r>
    <r>
      <rPr>
        <sz val="9"/>
        <color indexed="8"/>
        <rFont val="宋体"/>
        <family val="0"/>
      </rPr>
      <t>～</t>
    </r>
    <r>
      <rPr>
        <sz val="9"/>
        <color indexed="8"/>
        <rFont val="宋体"/>
        <family val="0"/>
      </rPr>
      <t>8mm</t>
    </r>
  </si>
  <si>
    <t>Φ10mm</t>
  </si>
  <si>
    <t>热轧碳素结构钢圆钢</t>
  </si>
  <si>
    <t>Φ6.5mm（高线）Q235</t>
  </si>
  <si>
    <t>Φ8mm（高线）Q235</t>
  </si>
  <si>
    <t>Φ9～10mmQ235</t>
  </si>
  <si>
    <t>Φ11～12mmQ235</t>
  </si>
  <si>
    <t>Φ13～14mmQ235</t>
  </si>
  <si>
    <t>Φ15～18mmQ235</t>
  </si>
  <si>
    <t>Φ19～24mmQ235</t>
  </si>
  <si>
    <t>Φ25～36mmQ235</t>
  </si>
  <si>
    <r>
      <t>Φ6</t>
    </r>
    <r>
      <rPr>
        <sz val="9"/>
        <color indexed="8"/>
        <rFont val="宋体"/>
        <family val="0"/>
      </rPr>
      <t>.5mm</t>
    </r>
    <r>
      <rPr>
        <sz val="9"/>
        <color indexed="8"/>
        <rFont val="宋体"/>
        <family val="0"/>
      </rPr>
      <t>HPB300</t>
    </r>
  </si>
  <si>
    <r>
      <t>Φ8mm</t>
    </r>
    <r>
      <rPr>
        <sz val="9"/>
        <color indexed="8"/>
        <rFont val="宋体"/>
        <family val="0"/>
      </rPr>
      <t>HPB300</t>
    </r>
  </si>
  <si>
    <t>Φ9～10mmHPB300</t>
  </si>
  <si>
    <t>Φ11～12mmHPB300</t>
  </si>
  <si>
    <t>Φ13～14mmHPB300</t>
  </si>
  <si>
    <t>Φ15～18mmHPB300</t>
  </si>
  <si>
    <t>Φ19～24mmHPB300</t>
  </si>
  <si>
    <t>Φ25～36mmHPB300</t>
  </si>
  <si>
    <t>冷轧带肋钢筋(盘圆)</t>
  </si>
  <si>
    <t>Φ6～9mmLL550-650</t>
  </si>
  <si>
    <t>冷轧带肋钢筋(直条)</t>
  </si>
  <si>
    <t>低合金螺纹钢</t>
  </si>
  <si>
    <r>
      <t>Φ10mm</t>
    </r>
    <r>
      <rPr>
        <sz val="9"/>
        <color indexed="8"/>
        <rFont val="宋体"/>
        <family val="0"/>
      </rPr>
      <t>HRB400</t>
    </r>
    <r>
      <rPr>
        <sz val="9"/>
        <color indexed="8"/>
        <rFont val="宋体"/>
        <family val="0"/>
      </rPr>
      <t>E</t>
    </r>
  </si>
  <si>
    <r>
      <t>Φ12mm</t>
    </r>
    <r>
      <rPr>
        <sz val="9"/>
        <color indexed="8"/>
        <rFont val="宋体"/>
        <family val="0"/>
      </rPr>
      <t>HRB400</t>
    </r>
    <r>
      <rPr>
        <sz val="9"/>
        <color indexed="8"/>
        <rFont val="宋体"/>
        <family val="0"/>
      </rPr>
      <t>E</t>
    </r>
  </si>
  <si>
    <r>
      <t>Φ14mm</t>
    </r>
    <r>
      <rPr>
        <sz val="9"/>
        <color indexed="8"/>
        <rFont val="宋体"/>
        <family val="0"/>
      </rPr>
      <t>HRB400</t>
    </r>
    <r>
      <rPr>
        <sz val="9"/>
        <color indexed="8"/>
        <rFont val="宋体"/>
        <family val="0"/>
      </rPr>
      <t>E</t>
    </r>
  </si>
  <si>
    <r>
      <t>Φ16、25mmHRB400</t>
    </r>
    <r>
      <rPr>
        <sz val="9"/>
        <color indexed="8"/>
        <rFont val="宋体"/>
        <family val="0"/>
      </rPr>
      <t>E</t>
    </r>
  </si>
  <si>
    <r>
      <t>Φ18～22</t>
    </r>
    <r>
      <rPr>
        <sz val="9"/>
        <color indexed="8"/>
        <rFont val="宋体"/>
        <family val="0"/>
      </rPr>
      <t>mm</t>
    </r>
    <r>
      <rPr>
        <sz val="9"/>
        <color indexed="8"/>
        <rFont val="宋体"/>
        <family val="0"/>
      </rPr>
      <t>HRB400</t>
    </r>
    <r>
      <rPr>
        <sz val="9"/>
        <color indexed="8"/>
        <rFont val="宋体"/>
        <family val="0"/>
      </rPr>
      <t>E</t>
    </r>
  </si>
  <si>
    <r>
      <t>Φ28～32mm</t>
    </r>
    <r>
      <rPr>
        <sz val="9"/>
        <color indexed="8"/>
        <rFont val="宋体"/>
        <family val="0"/>
      </rPr>
      <t>HRB400</t>
    </r>
    <r>
      <rPr>
        <sz val="9"/>
        <color indexed="8"/>
        <rFont val="宋体"/>
        <family val="0"/>
      </rPr>
      <t>E</t>
    </r>
  </si>
  <si>
    <r>
      <t>Φ36mm</t>
    </r>
    <r>
      <rPr>
        <sz val="9"/>
        <color indexed="8"/>
        <rFont val="宋体"/>
        <family val="0"/>
      </rPr>
      <t>HRB400</t>
    </r>
    <r>
      <rPr>
        <sz val="9"/>
        <color indexed="8"/>
        <rFont val="宋体"/>
        <family val="0"/>
      </rPr>
      <t>E</t>
    </r>
  </si>
  <si>
    <t>扁钢</t>
  </si>
  <si>
    <t>槽钢</t>
  </si>
  <si>
    <t>角钢</t>
  </si>
  <si>
    <t>工字钢</t>
  </si>
  <si>
    <t>热轧碳素结构钢薄钢板</t>
  </si>
  <si>
    <t>厚度≥0.6mm</t>
  </si>
  <si>
    <t>厚度≥1.0mm</t>
  </si>
  <si>
    <t>厚度≥1.2mm</t>
  </si>
  <si>
    <t>厚度≥1.5mm</t>
  </si>
  <si>
    <t>厚度≥2.0mm</t>
  </si>
  <si>
    <t>厚度≥2.5mm</t>
  </si>
  <si>
    <t>厚度≥3.0mm</t>
  </si>
  <si>
    <t>厚度≥3.5mm</t>
  </si>
  <si>
    <t>碳素结构钢单张热镀锌钢板</t>
  </si>
  <si>
    <t>厚度≥0.4mm</t>
  </si>
  <si>
    <t>厚度≥0.5mm</t>
  </si>
  <si>
    <t>厚度≥0.7mm</t>
  </si>
  <si>
    <t>厚度≥0.8mm</t>
  </si>
  <si>
    <t>厚度≥0.9mm</t>
  </si>
  <si>
    <t>热轧碳素结构钢厚钢板</t>
  </si>
  <si>
    <t>厚度≥4.5mm</t>
  </si>
  <si>
    <t>厚度≥6.0mm</t>
  </si>
  <si>
    <t>厚度≥8.Omm</t>
  </si>
  <si>
    <t>厚度≥11mm</t>
  </si>
  <si>
    <t>厚度≥13mm</t>
  </si>
  <si>
    <t>厚度≥17mm</t>
  </si>
  <si>
    <t>厚度≥21mm</t>
  </si>
  <si>
    <t>钢轨</t>
  </si>
  <si>
    <t>9kg/m</t>
  </si>
  <si>
    <t>38kg/m</t>
  </si>
  <si>
    <t>焊接钢管</t>
  </si>
  <si>
    <t>Φ15×2.75mm</t>
  </si>
  <si>
    <t>Φ20×2.75mm</t>
  </si>
  <si>
    <t>Φ25×3.25mm</t>
  </si>
  <si>
    <t>Φ32×3.25mm</t>
  </si>
  <si>
    <t>Φ40×3.25mm</t>
  </si>
  <si>
    <t>Φ50×3.50mm</t>
  </si>
  <si>
    <t>Φ65×3.50mm</t>
  </si>
  <si>
    <t>Φ80×4.00mm</t>
  </si>
  <si>
    <t>Φ100×4.00mm</t>
  </si>
  <si>
    <t>镀锌焊接钢管(热镀）</t>
  </si>
  <si>
    <t>Φ125×4.00mm</t>
  </si>
  <si>
    <t>Φ150×4.00mm</t>
  </si>
  <si>
    <t>10～20#碳素结构钢冷拔无缝钢管</t>
  </si>
  <si>
    <t>Φ108～110×5mm</t>
  </si>
  <si>
    <t>10～20#碳素结构钢热轧无缝钢管</t>
  </si>
  <si>
    <t>Φ57×3.5   4mm</t>
  </si>
  <si>
    <t>Φ76×3.5   4mm</t>
  </si>
  <si>
    <t>Φ108×4.5  5mm</t>
  </si>
  <si>
    <t>Φ108×5.5  6mm</t>
  </si>
  <si>
    <t>Φ108×6.5  7mm</t>
  </si>
  <si>
    <t>Φ159×4.5  5mm</t>
  </si>
  <si>
    <t>Φ159×5.5  6mm</t>
  </si>
  <si>
    <t>Φ159×6.5  7mm</t>
  </si>
  <si>
    <t>Φ219×5.5  6mm</t>
  </si>
  <si>
    <t>Φ219×6.5  7mm</t>
  </si>
  <si>
    <t>Φ219×7.5  8mm</t>
  </si>
  <si>
    <t>Φ325×7.5  8mm</t>
  </si>
  <si>
    <t>普通商品混凝土</t>
  </si>
  <si>
    <t xml:space="preserve">强度等级C10
碎石5～31.5mm
</t>
  </si>
  <si>
    <t xml:space="preserve">强度等级C15
碎石5～31.5mm
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</si>
  <si>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强度等级C20
碎石5～31.5mm
</t>
  </si>
  <si>
    <t xml:space="preserve">强度等级C25
碎石5～31.5mm
                                           </t>
  </si>
  <si>
    <t xml:space="preserve">强度等级C30
碎石5～31.5mm
                                           </t>
  </si>
  <si>
    <t xml:space="preserve">强度等级C35
碎石5～31.5mm
</t>
  </si>
  <si>
    <t xml:space="preserve">强度等级C40
碎石5～31.5mm
</t>
  </si>
  <si>
    <t xml:space="preserve">强度等级C45
碎石5～31.5mm
</t>
  </si>
  <si>
    <t xml:space="preserve">强度等级C50
碎石5～31.5mm
</t>
  </si>
  <si>
    <r>
      <t>注:1、以上价格含15公里以内的基本运距运输费，超运距每公里增加运输费1.2元/立方米</t>
    </r>
    <r>
      <rPr>
        <sz val="10"/>
        <rFont val="宋体"/>
        <family val="0"/>
      </rPr>
      <t>，不含泵送费。</t>
    </r>
  </si>
  <si>
    <t xml:space="preserve">   2、泵送费按20元/立方米 (综合取定）。</t>
  </si>
  <si>
    <t>干混砌筑砂浆（散装）</t>
  </si>
  <si>
    <t>DMM5.0</t>
  </si>
  <si>
    <t>M2.5、M5混合砂浆；M2.5、M5水泥砂浆</t>
  </si>
  <si>
    <t>DMM7.5</t>
  </si>
  <si>
    <t>M7.5混合砂浆、M7.5水泥砂浆</t>
  </si>
  <si>
    <t>DMM10</t>
  </si>
  <si>
    <t>M10.0混合砂浆、M10.0水泥砂浆</t>
  </si>
  <si>
    <t>DMM15</t>
  </si>
  <si>
    <t>M15.0水泥砂浆</t>
  </si>
  <si>
    <t>DMM20</t>
  </si>
  <si>
    <t>M20.0水泥砂浆</t>
  </si>
  <si>
    <t>DMM25</t>
  </si>
  <si>
    <t>DMM30</t>
  </si>
  <si>
    <t>干混抹灰砂浆（散装）</t>
  </si>
  <si>
    <t>DPM5.0</t>
  </si>
  <si>
    <t>1∶1∶6、1∶1∶5、1∶2∶1、1∶2∶3、1∶2∶6、1∶3∶9混合砂浆</t>
  </si>
  <si>
    <t>DPM10</t>
  </si>
  <si>
    <t>1∶1∶4混合砂浆</t>
  </si>
  <si>
    <t>DPM15</t>
  </si>
  <si>
    <t>1∶1∶3混合砂浆、1∶3、1∶4水泥砂浆</t>
  </si>
  <si>
    <t>DPM20</t>
  </si>
  <si>
    <t>1∶1∶2、1∶1∶1、1∶0.5∶5、1∶0.5∶4、1∶0.5∶3、1∶0.5∶2、1∶0.5∶1、1∶0.3∶3、1∶0.2∶2混合砂浆；1∶2、1∶2.5、1∶1.5、1∶1水泥砂浆</t>
  </si>
  <si>
    <t>干混地坪砂浆（散装）</t>
  </si>
  <si>
    <t>DSM15</t>
  </si>
  <si>
    <t>DSM20</t>
  </si>
  <si>
    <t>DSM25</t>
  </si>
  <si>
    <t>备注：1.以上价格含25公里以内的基本运距运输费，超运距每公里增加运输费0.6元/吨。本价格不含砂浆筒仓费，移动筒仓租赁费参考标准：50元/天.套。2.包装产品在散装产品出厂价基础上，每吨增加包装袋费用32元，包装人工费12元，上下力资费18元。包装砂浆的运输费由供需双方根据实际情况，合理协商确定。</t>
  </si>
  <si>
    <t>鄂州市2021年7月上半月商品混凝土综合信息价</t>
  </si>
  <si>
    <t>鄂州市2021年7月上半月部分建筑装饰工程材料综合信息价</t>
  </si>
  <si>
    <t>一、水泥</t>
  </si>
  <si>
    <t>二、砂、石、灰</t>
  </si>
  <si>
    <t>三、金属材料</t>
  </si>
  <si>
    <t>鄂州市2021年7月上半月预拌砂浆综合信息价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</si>
</sst>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.00_ "/>
    <numFmt numFmtId="181" formatCode="0.00_);[Red]\(0.00\)"/>
    <numFmt numFmtId="182" formatCode="0.00;[Red]0.00"/>
    <numFmt numFmtId="183" formatCode="0.00000_);[Red]\(0.00000\)"/>
    <numFmt numFmtId="184" formatCode="0.0_);[Red]\(0.0\)"/>
  </numFmts>
  <fonts count="61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Arial"/>
      <family val="2"/>
    </font>
    <font>
      <sz val="12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8"/>
      <name val="Arial"/>
      <family val="2"/>
    </font>
    <font>
      <b/>
      <sz val="8"/>
      <color indexed="8"/>
      <name val="宋体"/>
      <family val="0"/>
    </font>
    <font>
      <b/>
      <sz val="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0"/>
      <color indexed="3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5"/>
      <name val="Arial"/>
      <family val="2"/>
    </font>
    <font>
      <b/>
      <sz val="12"/>
      <color indexed="8"/>
      <name val="宋体"/>
      <family val="0"/>
    </font>
    <font>
      <b/>
      <sz val="11"/>
      <color indexed="22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9"/>
      <color theme="1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b/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8" applyNumberFormat="0" applyAlignment="0" applyProtection="0"/>
    <xf numFmtId="0" fontId="56" fillId="31" borderId="5" applyNumberFormat="0" applyAlignment="0" applyProtection="0"/>
    <xf numFmtId="0" fontId="5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5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181" fontId="8" fillId="0" borderId="10" xfId="0" applyNumberFormat="1" applyFont="1" applyBorder="1" applyAlignment="1">
      <alignment horizontal="center" vertical="center" wrapText="1"/>
    </xf>
    <xf numFmtId="181" fontId="0" fillId="0" borderId="0" xfId="0" applyNumberFormat="1" applyAlignment="1">
      <alignment horizontal="center" vertical="center"/>
    </xf>
    <xf numFmtId="181" fontId="11" fillId="0" borderId="10" xfId="0" applyNumberFormat="1" applyFont="1" applyBorder="1" applyAlignment="1">
      <alignment horizontal="center" vertical="center" wrapText="1"/>
    </xf>
    <xf numFmtId="181" fontId="11" fillId="33" borderId="10" xfId="0" applyNumberFormat="1" applyFont="1" applyFill="1" applyBorder="1" applyAlignment="1">
      <alignment horizontal="center" vertical="center" wrapText="1"/>
    </xf>
    <xf numFmtId="181" fontId="0" fillId="0" borderId="10" xfId="0" applyNumberFormat="1" applyBorder="1" applyAlignment="1">
      <alignment vertical="center"/>
    </xf>
    <xf numFmtId="181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81" fontId="0" fillId="0" borderId="0" xfId="0" applyNumberFormat="1" applyAlignment="1">
      <alignment vertical="center"/>
    </xf>
    <xf numFmtId="0" fontId="12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81" fontId="3" fillId="0" borderId="10" xfId="0" applyNumberFormat="1" applyFont="1" applyBorder="1" applyAlignment="1">
      <alignment horizontal="center" vertical="center"/>
    </xf>
    <xf numFmtId="180" fontId="9" fillId="0" borderId="10" xfId="0" applyNumberFormat="1" applyFont="1" applyBorder="1" applyAlignment="1">
      <alignment horizontal="center" vertical="center" wrapText="1"/>
    </xf>
    <xf numFmtId="181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vertical="center"/>
    </xf>
    <xf numFmtId="181" fontId="5" fillId="0" borderId="10" xfId="0" applyNumberFormat="1" applyFont="1" applyBorder="1" applyAlignment="1">
      <alignment vertical="center"/>
    </xf>
    <xf numFmtId="49" fontId="12" fillId="0" borderId="10" xfId="0" applyNumberFormat="1" applyFont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180" fontId="1" fillId="0" borderId="10" xfId="0" applyNumberFormat="1" applyFont="1" applyFill="1" applyBorder="1" applyAlignment="1" applyProtection="1">
      <alignment horizontal="center" vertical="center"/>
      <protection/>
    </xf>
    <xf numFmtId="18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58" fillId="0" borderId="10" xfId="0" applyFont="1" applyBorder="1" applyAlignment="1">
      <alignment horizontal="center" vertical="center"/>
    </xf>
    <xf numFmtId="180" fontId="58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180" fontId="38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81" fontId="10" fillId="0" borderId="10" xfId="0" applyNumberFormat="1" applyFont="1" applyBorder="1" applyAlignment="1">
      <alignment horizontal="center" vertical="center" wrapText="1"/>
    </xf>
    <xf numFmtId="181" fontId="11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181" fontId="8" fillId="0" borderId="10" xfId="0" applyNumberFormat="1" applyFont="1" applyBorder="1" applyAlignment="1">
      <alignment horizontal="center" vertical="center" wrapText="1"/>
    </xf>
    <xf numFmtId="181" fontId="7" fillId="0" borderId="0" xfId="0" applyNumberFormat="1" applyFont="1" applyBorder="1" applyAlignment="1">
      <alignment horizontal="center" vertical="center" wrapText="1"/>
    </xf>
    <xf numFmtId="0" fontId="38" fillId="0" borderId="15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180" fontId="38" fillId="0" borderId="11" xfId="0" applyNumberFormat="1" applyFont="1" applyBorder="1" applyAlignment="1">
      <alignment horizontal="left" vertical="center" wrapText="1"/>
    </xf>
    <xf numFmtId="180" fontId="38" fillId="0" borderId="18" xfId="0" applyNumberFormat="1" applyFont="1" applyBorder="1" applyAlignment="1">
      <alignment horizontal="left" vertical="center" wrapText="1"/>
    </xf>
    <xf numFmtId="0" fontId="60" fillId="0" borderId="19" xfId="0" applyFont="1" applyBorder="1" applyAlignment="1">
      <alignment horizontal="center" vertical="center"/>
    </xf>
    <xf numFmtId="180" fontId="58" fillId="0" borderId="11" xfId="0" applyNumberFormat="1" applyFont="1" applyBorder="1" applyAlignment="1">
      <alignment horizontal="center" vertical="center" wrapText="1"/>
    </xf>
    <xf numFmtId="180" fontId="58" fillId="0" borderId="18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6" fillId="0" borderId="20" xfId="0" applyNumberFormat="1" applyFont="1" applyFill="1" applyBorder="1" applyAlignment="1" applyProtection="1">
      <alignment horizontal="center" vertical="center"/>
      <protection/>
    </xf>
    <xf numFmtId="0" fontId="16" fillId="0" borderId="12" xfId="0" applyNumberFormat="1" applyFont="1" applyFill="1" applyBorder="1" applyAlignment="1" applyProtection="1">
      <alignment horizontal="center" vertical="center"/>
      <protection/>
    </xf>
    <xf numFmtId="0" fontId="16" fillId="0" borderId="21" xfId="0" applyNumberFormat="1" applyFont="1" applyFill="1" applyBorder="1" applyAlignment="1" applyProtection="1">
      <alignment horizontal="center" vertical="center"/>
      <protection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21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22" xfId="0" applyNumberFormat="1" applyFont="1" applyFill="1" applyBorder="1" applyAlignment="1" applyProtection="1">
      <alignment horizontal="center" vertical="center"/>
      <protection/>
    </xf>
    <xf numFmtId="0" fontId="16" fillId="0" borderId="23" xfId="0" applyNumberFormat="1" applyFont="1" applyFill="1" applyBorder="1" applyAlignment="1" applyProtection="1">
      <alignment horizontal="center" vertical="center"/>
      <protection/>
    </xf>
    <xf numFmtId="0" fontId="16" fillId="0" borderId="24" xfId="0" applyNumberFormat="1" applyFont="1" applyFill="1" applyBorder="1" applyAlignment="1" applyProtection="1">
      <alignment horizontal="center" vertical="center"/>
      <protection/>
    </xf>
    <xf numFmtId="0" fontId="16" fillId="0" borderId="25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247650</xdr:colOff>
      <xdr:row>7</xdr:row>
      <xdr:rowOff>152400</xdr:rowOff>
    </xdr:from>
    <xdr:ext cx="2628900" cy="285750"/>
    <xdr:sp>
      <xdr:nvSpPr>
        <xdr:cNvPr id="1" name="矩形 1"/>
        <xdr:cNvSpPr>
          <a:spLocks/>
        </xdr:cNvSpPr>
      </xdr:nvSpPr>
      <xdr:spPr>
        <a:xfrm rot="840000">
          <a:off x="590550" y="3771900"/>
          <a:ext cx="2628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C0C0C0"/>
              </a:solidFill>
            </a:rPr>
            <a:t>鄂州市建设工程造价管理站版权所有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workbookViewId="0" topLeftCell="A1">
      <selection activeCell="J15" sqref="J15"/>
    </sheetView>
  </sheetViews>
  <sheetFormatPr defaultColWidth="9.140625" defaultRowHeight="12.75"/>
  <cols>
    <col min="1" max="1" width="6.7109375" style="12" customWidth="1"/>
    <col min="2" max="2" width="31.00390625" style="13" customWidth="1"/>
    <col min="3" max="3" width="20.140625" style="3" customWidth="1"/>
    <col min="4" max="4" width="9.421875" style="0" customWidth="1"/>
    <col min="5" max="5" width="10.00390625" style="3" customWidth="1"/>
    <col min="6" max="6" width="10.7109375" style="0" customWidth="1"/>
    <col min="7" max="7" width="5.8515625" style="0" customWidth="1"/>
    <col min="8" max="8" width="6.8515625" style="0" customWidth="1"/>
  </cols>
  <sheetData>
    <row r="1" spans="1:7" s="11" customFormat="1" ht="31.5" customHeight="1">
      <c r="A1" s="52" t="s">
        <v>253</v>
      </c>
      <c r="B1" s="52"/>
      <c r="C1" s="52"/>
      <c r="D1" s="52"/>
      <c r="E1" s="52"/>
      <c r="F1" s="52"/>
      <c r="G1" s="52"/>
    </row>
    <row r="2" spans="1:7" s="11" customFormat="1" ht="22.5" customHeight="1">
      <c r="A2" s="50" t="s">
        <v>0</v>
      </c>
      <c r="B2" s="51" t="s">
        <v>1</v>
      </c>
      <c r="C2" s="51" t="s">
        <v>2</v>
      </c>
      <c r="D2" s="51" t="s">
        <v>3</v>
      </c>
      <c r="E2" s="51" t="s">
        <v>4</v>
      </c>
      <c r="F2" s="51"/>
      <c r="G2" s="51" t="s">
        <v>5</v>
      </c>
    </row>
    <row r="3" spans="1:7" s="11" customFormat="1" ht="27" customHeight="1">
      <c r="A3" s="50"/>
      <c r="B3" s="51"/>
      <c r="C3" s="51"/>
      <c r="D3" s="51"/>
      <c r="E3" s="4" t="s">
        <v>6</v>
      </c>
      <c r="F3" s="4" t="s">
        <v>7</v>
      </c>
      <c r="G3" s="51"/>
    </row>
    <row r="4" spans="1:7" s="5" customFormat="1" ht="24.75" customHeight="1">
      <c r="A4" s="47" t="s">
        <v>254</v>
      </c>
      <c r="B4" s="48"/>
      <c r="C4" s="48"/>
      <c r="D4" s="48"/>
      <c r="E4" s="48"/>
      <c r="F4" s="48"/>
      <c r="G4" s="48"/>
    </row>
    <row r="5" spans="1:7" s="11" customFormat="1" ht="24.75" customHeight="1">
      <c r="A5" s="20">
        <v>1</v>
      </c>
      <c r="B5" s="6" t="s">
        <v>106</v>
      </c>
      <c r="C5" s="6" t="s">
        <v>107</v>
      </c>
      <c r="D5" s="6" t="s">
        <v>8</v>
      </c>
      <c r="E5" s="6">
        <v>570</v>
      </c>
      <c r="F5" s="6">
        <f>E5/1.128</f>
        <v>505.3191489361703</v>
      </c>
      <c r="G5" s="6"/>
    </row>
    <row r="6" spans="1:7" s="11" customFormat="1" ht="24.75" customHeight="1">
      <c r="A6" s="20">
        <v>2</v>
      </c>
      <c r="B6" s="6" t="s">
        <v>106</v>
      </c>
      <c r="C6" s="6" t="s">
        <v>108</v>
      </c>
      <c r="D6" s="6" t="s">
        <v>8</v>
      </c>
      <c r="E6" s="6">
        <v>540</v>
      </c>
      <c r="F6" s="6">
        <f aca="true" t="shared" si="0" ref="F6:F11">E6/1.128</f>
        <v>478.72340425531917</v>
      </c>
      <c r="G6" s="6"/>
    </row>
    <row r="7" spans="1:7" s="11" customFormat="1" ht="24.75" customHeight="1">
      <c r="A7" s="20">
        <v>3</v>
      </c>
      <c r="B7" s="6" t="s">
        <v>109</v>
      </c>
      <c r="C7" s="6" t="s">
        <v>110</v>
      </c>
      <c r="D7" s="6" t="s">
        <v>8</v>
      </c>
      <c r="E7" s="6">
        <v>570</v>
      </c>
      <c r="F7" s="6">
        <f t="shared" si="0"/>
        <v>505.3191489361703</v>
      </c>
      <c r="G7" s="6"/>
    </row>
    <row r="8" spans="1:7" s="11" customFormat="1" ht="24.75" customHeight="1">
      <c r="A8" s="20">
        <v>4</v>
      </c>
      <c r="B8" s="6" t="s">
        <v>109</v>
      </c>
      <c r="C8" s="6" t="s">
        <v>111</v>
      </c>
      <c r="D8" s="6" t="s">
        <v>8</v>
      </c>
      <c r="E8" s="6">
        <v>540</v>
      </c>
      <c r="F8" s="6">
        <f t="shared" si="0"/>
        <v>478.72340425531917</v>
      </c>
      <c r="G8" s="6"/>
    </row>
    <row r="9" spans="1:7" s="11" customFormat="1" ht="24.75" customHeight="1">
      <c r="A9" s="20">
        <v>5</v>
      </c>
      <c r="B9" s="6" t="s">
        <v>109</v>
      </c>
      <c r="C9" s="6" t="s">
        <v>112</v>
      </c>
      <c r="D9" s="6" t="s">
        <v>8</v>
      </c>
      <c r="E9" s="6">
        <v>540</v>
      </c>
      <c r="F9" s="6">
        <f t="shared" si="0"/>
        <v>478.72340425531917</v>
      </c>
      <c r="G9" s="6"/>
    </row>
    <row r="10" spans="1:7" s="11" customFormat="1" ht="24.75" customHeight="1">
      <c r="A10" s="20">
        <v>6</v>
      </c>
      <c r="B10" s="6" t="s">
        <v>109</v>
      </c>
      <c r="C10" s="6" t="s">
        <v>113</v>
      </c>
      <c r="D10" s="6" t="s">
        <v>8</v>
      </c>
      <c r="E10" s="6">
        <v>510</v>
      </c>
      <c r="F10" s="6">
        <f t="shared" si="0"/>
        <v>452.1276595744681</v>
      </c>
      <c r="G10" s="6"/>
    </row>
    <row r="11" spans="1:7" s="11" customFormat="1" ht="24.75" customHeight="1">
      <c r="A11" s="20" t="s">
        <v>9</v>
      </c>
      <c r="B11" s="6" t="s">
        <v>114</v>
      </c>
      <c r="C11" s="9" t="s">
        <v>115</v>
      </c>
      <c r="D11" s="6" t="s">
        <v>8</v>
      </c>
      <c r="E11" s="6">
        <v>635</v>
      </c>
      <c r="F11" s="6">
        <f t="shared" si="0"/>
        <v>562.9432624113475</v>
      </c>
      <c r="G11" s="6"/>
    </row>
    <row r="12" spans="1:7" s="11" customFormat="1" ht="24.75" customHeight="1">
      <c r="A12" s="47" t="s">
        <v>255</v>
      </c>
      <c r="B12" s="48"/>
      <c r="C12" s="48"/>
      <c r="D12" s="48"/>
      <c r="E12" s="48"/>
      <c r="F12" s="48"/>
      <c r="G12" s="48"/>
    </row>
    <row r="13" spans="1:7" s="11" customFormat="1" ht="24.75" customHeight="1">
      <c r="A13" s="20" t="s">
        <v>10</v>
      </c>
      <c r="B13" s="6" t="s">
        <v>116</v>
      </c>
      <c r="C13" s="6"/>
      <c r="D13" s="6" t="s">
        <v>11</v>
      </c>
      <c r="E13" s="6">
        <v>278</v>
      </c>
      <c r="F13" s="6">
        <f>E13/1.039</f>
        <v>267.56496631376325</v>
      </c>
      <c r="G13" s="6"/>
    </row>
    <row r="14" spans="1:7" s="11" customFormat="1" ht="24.75" customHeight="1">
      <c r="A14" s="20" t="s">
        <v>12</v>
      </c>
      <c r="B14" s="6" t="s">
        <v>117</v>
      </c>
      <c r="C14" s="10" t="s">
        <v>13</v>
      </c>
      <c r="D14" s="6" t="s">
        <v>11</v>
      </c>
      <c r="E14" s="6">
        <v>173</v>
      </c>
      <c r="F14" s="6">
        <f aca="true" t="shared" si="1" ref="F14:F20">E14/1.039</f>
        <v>166.50625601539943</v>
      </c>
      <c r="G14" s="6"/>
    </row>
    <row r="15" spans="1:7" s="11" customFormat="1" ht="24.75" customHeight="1">
      <c r="A15" s="20" t="s">
        <v>14</v>
      </c>
      <c r="B15" s="6" t="s">
        <v>117</v>
      </c>
      <c r="C15" s="10" t="s">
        <v>15</v>
      </c>
      <c r="D15" s="6" t="s">
        <v>11</v>
      </c>
      <c r="E15" s="6">
        <v>173</v>
      </c>
      <c r="F15" s="6">
        <f t="shared" si="1"/>
        <v>166.50625601539943</v>
      </c>
      <c r="G15" s="6"/>
    </row>
    <row r="16" spans="1:7" s="11" customFormat="1" ht="24.75" customHeight="1">
      <c r="A16" s="20" t="s">
        <v>16</v>
      </c>
      <c r="B16" s="6" t="s">
        <v>117</v>
      </c>
      <c r="C16" s="10" t="s">
        <v>118</v>
      </c>
      <c r="D16" s="6" t="s">
        <v>11</v>
      </c>
      <c r="E16" s="6">
        <v>173</v>
      </c>
      <c r="F16" s="6">
        <f t="shared" si="1"/>
        <v>166.50625601539943</v>
      </c>
      <c r="G16" s="6"/>
    </row>
    <row r="17" spans="1:7" s="11" customFormat="1" ht="24.75" customHeight="1">
      <c r="A17" s="20" t="s">
        <v>17</v>
      </c>
      <c r="B17" s="14" t="s">
        <v>119</v>
      </c>
      <c r="C17" s="10" t="s">
        <v>120</v>
      </c>
      <c r="D17" s="6" t="s">
        <v>11</v>
      </c>
      <c r="E17" s="6">
        <v>184</v>
      </c>
      <c r="F17" s="6">
        <f t="shared" si="1"/>
        <v>177.09335899903755</v>
      </c>
      <c r="G17" s="21"/>
    </row>
    <row r="18" spans="1:7" s="11" customFormat="1" ht="24.75" customHeight="1">
      <c r="A18" s="20" t="s">
        <v>18</v>
      </c>
      <c r="B18" s="6" t="s">
        <v>121</v>
      </c>
      <c r="C18" s="6"/>
      <c r="D18" s="6" t="s">
        <v>11</v>
      </c>
      <c r="E18" s="6">
        <v>124</v>
      </c>
      <c r="F18" s="6">
        <f t="shared" si="1"/>
        <v>119.34552454282965</v>
      </c>
      <c r="G18" s="4"/>
    </row>
    <row r="19" spans="1:7" s="11" customFormat="1" ht="24.75" customHeight="1">
      <c r="A19" s="20" t="s">
        <v>9</v>
      </c>
      <c r="B19" s="6" t="s">
        <v>122</v>
      </c>
      <c r="C19" s="6"/>
      <c r="D19" s="6" t="s">
        <v>11</v>
      </c>
      <c r="E19" s="7">
        <v>102.5</v>
      </c>
      <c r="F19" s="6">
        <f t="shared" si="1"/>
        <v>98.65255052935515</v>
      </c>
      <c r="G19" s="6"/>
    </row>
    <row r="20" spans="1:7" s="11" customFormat="1" ht="24.75" customHeight="1">
      <c r="A20" s="20" t="s">
        <v>19</v>
      </c>
      <c r="B20" s="6" t="s">
        <v>123</v>
      </c>
      <c r="C20" s="6"/>
      <c r="D20" s="6" t="s">
        <v>11</v>
      </c>
      <c r="E20" s="7">
        <v>91.5</v>
      </c>
      <c r="F20" s="6">
        <f t="shared" si="1"/>
        <v>88.06544754571705</v>
      </c>
      <c r="G20" s="6"/>
    </row>
    <row r="21" spans="1:7" s="11" customFormat="1" ht="24.75" customHeight="1">
      <c r="A21" s="49" t="s">
        <v>256</v>
      </c>
      <c r="B21" s="46"/>
      <c r="C21" s="46"/>
      <c r="D21" s="46"/>
      <c r="E21" s="46"/>
      <c r="F21" s="46"/>
      <c r="G21" s="46"/>
    </row>
    <row r="22" spans="1:7" s="11" customFormat="1" ht="24.75" customHeight="1">
      <c r="A22" s="18" t="s">
        <v>10</v>
      </c>
      <c r="B22" s="17" t="s">
        <v>124</v>
      </c>
      <c r="C22" s="10" t="s">
        <v>125</v>
      </c>
      <c r="D22" s="10" t="s">
        <v>8</v>
      </c>
      <c r="E22" s="15">
        <v>5700</v>
      </c>
      <c r="F22" s="16">
        <f>E22/1.1295</f>
        <v>5046.480743691899</v>
      </c>
      <c r="G22" s="19"/>
    </row>
    <row r="23" spans="1:7" s="11" customFormat="1" ht="24.75" customHeight="1">
      <c r="A23" s="18" t="s">
        <v>12</v>
      </c>
      <c r="B23" s="17" t="s">
        <v>124</v>
      </c>
      <c r="C23" s="10" t="s">
        <v>126</v>
      </c>
      <c r="D23" s="10" t="s">
        <v>8</v>
      </c>
      <c r="E23" s="15">
        <v>5700</v>
      </c>
      <c r="F23" s="16">
        <f aca="true" t="shared" si="2" ref="F23:F86">E23/1.1295</f>
        <v>5046.480743691899</v>
      </c>
      <c r="G23" s="19"/>
    </row>
    <row r="24" spans="1:7" s="11" customFormat="1" ht="24.75" customHeight="1">
      <c r="A24" s="18" t="s">
        <v>14</v>
      </c>
      <c r="B24" s="10" t="s">
        <v>127</v>
      </c>
      <c r="C24" s="10" t="s">
        <v>128</v>
      </c>
      <c r="D24" s="10" t="s">
        <v>8</v>
      </c>
      <c r="E24" s="15">
        <v>5480</v>
      </c>
      <c r="F24" s="16">
        <f t="shared" si="2"/>
        <v>4851.70429393537</v>
      </c>
      <c r="G24" s="8"/>
    </row>
    <row r="25" spans="1:7" s="11" customFormat="1" ht="24.75" customHeight="1">
      <c r="A25" s="18" t="s">
        <v>16</v>
      </c>
      <c r="B25" s="10" t="s">
        <v>127</v>
      </c>
      <c r="C25" s="10" t="s">
        <v>129</v>
      </c>
      <c r="D25" s="10" t="s">
        <v>8</v>
      </c>
      <c r="E25" s="15">
        <v>5480</v>
      </c>
      <c r="F25" s="16">
        <f t="shared" si="2"/>
        <v>4851.70429393537</v>
      </c>
      <c r="G25" s="8"/>
    </row>
    <row r="26" spans="1:7" s="11" customFormat="1" ht="24.75" customHeight="1">
      <c r="A26" s="18" t="s">
        <v>17</v>
      </c>
      <c r="B26" s="10" t="s">
        <v>127</v>
      </c>
      <c r="C26" s="10" t="s">
        <v>130</v>
      </c>
      <c r="D26" s="10" t="s">
        <v>8</v>
      </c>
      <c r="E26" s="15">
        <v>5580</v>
      </c>
      <c r="F26" s="16">
        <f t="shared" si="2"/>
        <v>4940.239043824701</v>
      </c>
      <c r="G26" s="8"/>
    </row>
    <row r="27" spans="1:7" s="11" customFormat="1" ht="24.75" customHeight="1">
      <c r="A27" s="18" t="s">
        <v>18</v>
      </c>
      <c r="B27" s="10" t="s">
        <v>127</v>
      </c>
      <c r="C27" s="10" t="s">
        <v>131</v>
      </c>
      <c r="D27" s="10" t="s">
        <v>8</v>
      </c>
      <c r="E27" s="15">
        <v>5580</v>
      </c>
      <c r="F27" s="16">
        <f t="shared" si="2"/>
        <v>4940.239043824701</v>
      </c>
      <c r="G27" s="8"/>
    </row>
    <row r="28" spans="1:7" s="11" customFormat="1" ht="24.75" customHeight="1">
      <c r="A28" s="18" t="s">
        <v>9</v>
      </c>
      <c r="B28" s="10" t="s">
        <v>127</v>
      </c>
      <c r="C28" s="10" t="s">
        <v>132</v>
      </c>
      <c r="D28" s="10" t="s">
        <v>8</v>
      </c>
      <c r="E28" s="15">
        <v>5580</v>
      </c>
      <c r="F28" s="16">
        <f t="shared" si="2"/>
        <v>4940.239043824701</v>
      </c>
      <c r="G28" s="8"/>
    </row>
    <row r="29" spans="1:7" s="11" customFormat="1" ht="24.75" customHeight="1">
      <c r="A29" s="18" t="s">
        <v>19</v>
      </c>
      <c r="B29" s="10" t="s">
        <v>127</v>
      </c>
      <c r="C29" s="10" t="s">
        <v>133</v>
      </c>
      <c r="D29" s="10" t="s">
        <v>8</v>
      </c>
      <c r="E29" s="15">
        <v>5580</v>
      </c>
      <c r="F29" s="16">
        <f t="shared" si="2"/>
        <v>4940.239043824701</v>
      </c>
      <c r="G29" s="8"/>
    </row>
    <row r="30" spans="1:7" s="11" customFormat="1" ht="24.75" customHeight="1">
      <c r="A30" s="18" t="s">
        <v>20</v>
      </c>
      <c r="B30" s="10" t="s">
        <v>127</v>
      </c>
      <c r="C30" s="10" t="s">
        <v>134</v>
      </c>
      <c r="D30" s="10" t="s">
        <v>8</v>
      </c>
      <c r="E30" s="15">
        <v>5580</v>
      </c>
      <c r="F30" s="16">
        <f t="shared" si="2"/>
        <v>4940.239043824701</v>
      </c>
      <c r="G30" s="8"/>
    </row>
    <row r="31" spans="1:7" s="11" customFormat="1" ht="24.75" customHeight="1">
      <c r="A31" s="18" t="s">
        <v>21</v>
      </c>
      <c r="B31" s="10" t="s">
        <v>127</v>
      </c>
      <c r="C31" s="10" t="s">
        <v>135</v>
      </c>
      <c r="D31" s="10" t="s">
        <v>8</v>
      </c>
      <c r="E31" s="15">
        <v>5580</v>
      </c>
      <c r="F31" s="16">
        <f t="shared" si="2"/>
        <v>4940.239043824701</v>
      </c>
      <c r="G31" s="8"/>
    </row>
    <row r="32" spans="1:7" s="11" customFormat="1" ht="24.75" customHeight="1">
      <c r="A32" s="18" t="s">
        <v>22</v>
      </c>
      <c r="B32" s="10" t="s">
        <v>127</v>
      </c>
      <c r="C32" s="10" t="s">
        <v>136</v>
      </c>
      <c r="D32" s="10" t="s">
        <v>8</v>
      </c>
      <c r="E32" s="15">
        <v>5530</v>
      </c>
      <c r="F32" s="16">
        <f t="shared" si="2"/>
        <v>4895.971668880035</v>
      </c>
      <c r="G32" s="8"/>
    </row>
    <row r="33" spans="1:7" s="11" customFormat="1" ht="24.75" customHeight="1">
      <c r="A33" s="18" t="s">
        <v>23</v>
      </c>
      <c r="B33" s="10" t="s">
        <v>127</v>
      </c>
      <c r="C33" s="10" t="s">
        <v>137</v>
      </c>
      <c r="D33" s="10" t="s">
        <v>8</v>
      </c>
      <c r="E33" s="15">
        <v>5530</v>
      </c>
      <c r="F33" s="16">
        <f t="shared" si="2"/>
        <v>4895.971668880035</v>
      </c>
      <c r="G33" s="8"/>
    </row>
    <row r="34" spans="1:7" s="11" customFormat="1" ht="24.75" customHeight="1">
      <c r="A34" s="18" t="s">
        <v>24</v>
      </c>
      <c r="B34" s="10" t="s">
        <v>127</v>
      </c>
      <c r="C34" s="10" t="s">
        <v>138</v>
      </c>
      <c r="D34" s="10" t="s">
        <v>8</v>
      </c>
      <c r="E34" s="15">
        <v>5500</v>
      </c>
      <c r="F34" s="16">
        <f t="shared" si="2"/>
        <v>4869.411243913236</v>
      </c>
      <c r="G34" s="8"/>
    </row>
    <row r="35" spans="1:7" s="11" customFormat="1" ht="24.75" customHeight="1">
      <c r="A35" s="18" t="s">
        <v>25</v>
      </c>
      <c r="B35" s="10" t="s">
        <v>127</v>
      </c>
      <c r="C35" s="10" t="s">
        <v>139</v>
      </c>
      <c r="D35" s="10" t="s">
        <v>8</v>
      </c>
      <c r="E35" s="15">
        <v>5600</v>
      </c>
      <c r="F35" s="16">
        <f t="shared" si="2"/>
        <v>4957.9459938025675</v>
      </c>
      <c r="G35" s="8"/>
    </row>
    <row r="36" spans="1:7" s="11" customFormat="1" ht="24.75" customHeight="1">
      <c r="A36" s="18" t="s">
        <v>26</v>
      </c>
      <c r="B36" s="10" t="s">
        <v>127</v>
      </c>
      <c r="C36" s="10" t="s">
        <v>140</v>
      </c>
      <c r="D36" s="10" t="s">
        <v>8</v>
      </c>
      <c r="E36" s="15">
        <v>5600</v>
      </c>
      <c r="F36" s="16">
        <f t="shared" si="2"/>
        <v>4957.9459938025675</v>
      </c>
      <c r="G36" s="8"/>
    </row>
    <row r="37" spans="1:7" s="11" customFormat="1" ht="24.75" customHeight="1">
      <c r="A37" s="18" t="s">
        <v>27</v>
      </c>
      <c r="B37" s="10" t="s">
        <v>127</v>
      </c>
      <c r="C37" s="10" t="s">
        <v>141</v>
      </c>
      <c r="D37" s="10" t="s">
        <v>8</v>
      </c>
      <c r="E37" s="15">
        <v>5600</v>
      </c>
      <c r="F37" s="16">
        <f t="shared" si="2"/>
        <v>4957.9459938025675</v>
      </c>
      <c r="G37" s="8"/>
    </row>
    <row r="38" spans="1:7" s="11" customFormat="1" ht="24.75" customHeight="1">
      <c r="A38" s="18" t="s">
        <v>28</v>
      </c>
      <c r="B38" s="10" t="s">
        <v>127</v>
      </c>
      <c r="C38" s="10" t="s">
        <v>142</v>
      </c>
      <c r="D38" s="10" t="s">
        <v>8</v>
      </c>
      <c r="E38" s="15">
        <v>5600</v>
      </c>
      <c r="F38" s="16">
        <f t="shared" si="2"/>
        <v>4957.9459938025675</v>
      </c>
      <c r="G38" s="8"/>
    </row>
    <row r="39" spans="1:7" s="11" customFormat="1" ht="24.75" customHeight="1">
      <c r="A39" s="18" t="s">
        <v>29</v>
      </c>
      <c r="B39" s="10" t="s">
        <v>127</v>
      </c>
      <c r="C39" s="10" t="s">
        <v>143</v>
      </c>
      <c r="D39" s="10" t="s">
        <v>8</v>
      </c>
      <c r="E39" s="15">
        <v>5700</v>
      </c>
      <c r="F39" s="16">
        <f t="shared" si="2"/>
        <v>5046.480743691899</v>
      </c>
      <c r="G39" s="8"/>
    </row>
    <row r="40" spans="1:7" s="11" customFormat="1" ht="24.75" customHeight="1">
      <c r="A40" s="18" t="s">
        <v>30</v>
      </c>
      <c r="B40" s="10" t="s">
        <v>144</v>
      </c>
      <c r="C40" s="10" t="s">
        <v>145</v>
      </c>
      <c r="D40" s="10" t="s">
        <v>8</v>
      </c>
      <c r="E40" s="15">
        <v>5700</v>
      </c>
      <c r="F40" s="16">
        <f t="shared" si="2"/>
        <v>5046.480743691899</v>
      </c>
      <c r="G40" s="8"/>
    </row>
    <row r="41" spans="1:7" s="11" customFormat="1" ht="24.75" customHeight="1">
      <c r="A41" s="18" t="s">
        <v>31</v>
      </c>
      <c r="B41" s="10" t="s">
        <v>146</v>
      </c>
      <c r="C41" s="10" t="s">
        <v>145</v>
      </c>
      <c r="D41" s="10" t="s">
        <v>8</v>
      </c>
      <c r="E41" s="15">
        <v>5700</v>
      </c>
      <c r="F41" s="16">
        <f t="shared" si="2"/>
        <v>5046.480743691899</v>
      </c>
      <c r="G41" s="8"/>
    </row>
    <row r="42" spans="1:7" s="11" customFormat="1" ht="24.75" customHeight="1">
      <c r="A42" s="18" t="s">
        <v>32</v>
      </c>
      <c r="B42" s="10" t="s">
        <v>147</v>
      </c>
      <c r="C42" s="10" t="s">
        <v>148</v>
      </c>
      <c r="D42" s="10" t="s">
        <v>8</v>
      </c>
      <c r="E42" s="15">
        <v>5350</v>
      </c>
      <c r="F42" s="16">
        <f t="shared" si="2"/>
        <v>4736.609119079239</v>
      </c>
      <c r="G42" s="8"/>
    </row>
    <row r="43" spans="1:7" s="11" customFormat="1" ht="24.75" customHeight="1">
      <c r="A43" s="18" t="s">
        <v>33</v>
      </c>
      <c r="B43" s="10" t="s">
        <v>147</v>
      </c>
      <c r="C43" s="10" t="s">
        <v>149</v>
      </c>
      <c r="D43" s="10" t="s">
        <v>8</v>
      </c>
      <c r="E43" s="15">
        <v>5300</v>
      </c>
      <c r="F43" s="16">
        <f t="shared" si="2"/>
        <v>4692.341744134573</v>
      </c>
      <c r="G43" s="8"/>
    </row>
    <row r="44" spans="1:7" s="11" customFormat="1" ht="24.75" customHeight="1">
      <c r="A44" s="18" t="s">
        <v>34</v>
      </c>
      <c r="B44" s="10" t="s">
        <v>147</v>
      </c>
      <c r="C44" s="10" t="s">
        <v>150</v>
      </c>
      <c r="D44" s="10" t="s">
        <v>8</v>
      </c>
      <c r="E44" s="15">
        <v>5200</v>
      </c>
      <c r="F44" s="16">
        <f t="shared" si="2"/>
        <v>4603.806994245241</v>
      </c>
      <c r="G44" s="22"/>
    </row>
    <row r="45" spans="1:7" s="11" customFormat="1" ht="24.75" customHeight="1">
      <c r="A45" s="18" t="s">
        <v>35</v>
      </c>
      <c r="B45" s="10" t="s">
        <v>147</v>
      </c>
      <c r="C45" s="10" t="s">
        <v>151</v>
      </c>
      <c r="D45" s="10" t="s">
        <v>8</v>
      </c>
      <c r="E45" s="15">
        <v>5100</v>
      </c>
      <c r="F45" s="16">
        <f t="shared" si="2"/>
        <v>4515.27224435591</v>
      </c>
      <c r="G45" s="8"/>
    </row>
    <row r="46" spans="1:7" s="11" customFormat="1" ht="24.75" customHeight="1">
      <c r="A46" s="18" t="s">
        <v>36</v>
      </c>
      <c r="B46" s="10" t="s">
        <v>147</v>
      </c>
      <c r="C46" s="10" t="s">
        <v>152</v>
      </c>
      <c r="D46" s="10" t="s">
        <v>8</v>
      </c>
      <c r="E46" s="15">
        <v>5050</v>
      </c>
      <c r="F46" s="16">
        <f t="shared" si="2"/>
        <v>4471.004869411244</v>
      </c>
      <c r="G46" s="8"/>
    </row>
    <row r="47" spans="1:7" s="11" customFormat="1" ht="24.75" customHeight="1">
      <c r="A47" s="18" t="s">
        <v>37</v>
      </c>
      <c r="B47" s="10" t="s">
        <v>147</v>
      </c>
      <c r="C47" s="10" t="s">
        <v>153</v>
      </c>
      <c r="D47" s="10" t="s">
        <v>8</v>
      </c>
      <c r="E47" s="15">
        <v>5220</v>
      </c>
      <c r="F47" s="16">
        <f t="shared" si="2"/>
        <v>4621.5139442231075</v>
      </c>
      <c r="G47" s="8"/>
    </row>
    <row r="48" spans="1:7" s="11" customFormat="1" ht="24.75" customHeight="1">
      <c r="A48" s="18" t="s">
        <v>38</v>
      </c>
      <c r="B48" s="10" t="s">
        <v>147</v>
      </c>
      <c r="C48" s="10" t="s">
        <v>154</v>
      </c>
      <c r="D48" s="10" t="s">
        <v>8</v>
      </c>
      <c r="E48" s="15">
        <v>5420</v>
      </c>
      <c r="F48" s="16">
        <f t="shared" si="2"/>
        <v>4798.583444001771</v>
      </c>
      <c r="G48" s="8"/>
    </row>
    <row r="49" spans="1:7" s="11" customFormat="1" ht="24.75" customHeight="1">
      <c r="A49" s="18" t="s">
        <v>39</v>
      </c>
      <c r="B49" s="10" t="s">
        <v>155</v>
      </c>
      <c r="C49" s="10" t="s">
        <v>40</v>
      </c>
      <c r="D49" s="10" t="s">
        <v>8</v>
      </c>
      <c r="E49" s="15">
        <v>5850</v>
      </c>
      <c r="F49" s="16">
        <f t="shared" si="2"/>
        <v>5179.282868525896</v>
      </c>
      <c r="G49" s="8"/>
    </row>
    <row r="50" spans="1:7" s="11" customFormat="1" ht="24.75" customHeight="1">
      <c r="A50" s="18" t="s">
        <v>41</v>
      </c>
      <c r="B50" s="10" t="s">
        <v>156</v>
      </c>
      <c r="C50" s="10" t="s">
        <v>40</v>
      </c>
      <c r="D50" s="10" t="s">
        <v>8</v>
      </c>
      <c r="E50" s="15">
        <v>5850</v>
      </c>
      <c r="F50" s="16">
        <f t="shared" si="2"/>
        <v>5179.282868525896</v>
      </c>
      <c r="G50" s="8"/>
    </row>
    <row r="51" spans="1:7" s="11" customFormat="1" ht="24.75" customHeight="1">
      <c r="A51" s="18" t="s">
        <v>42</v>
      </c>
      <c r="B51" s="10" t="s">
        <v>157</v>
      </c>
      <c r="C51" s="10" t="s">
        <v>40</v>
      </c>
      <c r="D51" s="10" t="s">
        <v>8</v>
      </c>
      <c r="E51" s="15">
        <v>5850</v>
      </c>
      <c r="F51" s="16">
        <f t="shared" si="2"/>
        <v>5179.282868525896</v>
      </c>
      <c r="G51" s="8"/>
    </row>
    <row r="52" spans="1:7" s="11" customFormat="1" ht="24.75" customHeight="1">
      <c r="A52" s="18" t="s">
        <v>43</v>
      </c>
      <c r="B52" s="10" t="s">
        <v>158</v>
      </c>
      <c r="C52" s="10" t="s">
        <v>40</v>
      </c>
      <c r="D52" s="10" t="s">
        <v>8</v>
      </c>
      <c r="E52" s="15">
        <v>5850</v>
      </c>
      <c r="F52" s="16">
        <f t="shared" si="2"/>
        <v>5179.282868525896</v>
      </c>
      <c r="G52" s="8"/>
    </row>
    <row r="53" spans="1:7" s="11" customFormat="1" ht="24.75" customHeight="1">
      <c r="A53" s="18" t="s">
        <v>44</v>
      </c>
      <c r="B53" s="10" t="s">
        <v>159</v>
      </c>
      <c r="C53" s="10" t="s">
        <v>160</v>
      </c>
      <c r="D53" s="10" t="s">
        <v>8</v>
      </c>
      <c r="E53" s="15">
        <v>6650</v>
      </c>
      <c r="F53" s="16">
        <f t="shared" si="2"/>
        <v>5887.560867640549</v>
      </c>
      <c r="G53" s="8"/>
    </row>
    <row r="54" spans="1:7" s="11" customFormat="1" ht="24.75" customHeight="1">
      <c r="A54" s="18" t="s">
        <v>45</v>
      </c>
      <c r="B54" s="10" t="s">
        <v>159</v>
      </c>
      <c r="C54" s="10" t="s">
        <v>161</v>
      </c>
      <c r="D54" s="10" t="s">
        <v>8</v>
      </c>
      <c r="E54" s="15">
        <v>6550</v>
      </c>
      <c r="F54" s="16">
        <f t="shared" si="2"/>
        <v>5799.0261177512175</v>
      </c>
      <c r="G54" s="8"/>
    </row>
    <row r="55" spans="1:7" s="11" customFormat="1" ht="24.75" customHeight="1">
      <c r="A55" s="18" t="s">
        <v>46</v>
      </c>
      <c r="B55" s="10" t="s">
        <v>159</v>
      </c>
      <c r="C55" s="10" t="s">
        <v>162</v>
      </c>
      <c r="D55" s="10" t="s">
        <v>8</v>
      </c>
      <c r="E55" s="15">
        <v>6550</v>
      </c>
      <c r="F55" s="16">
        <f t="shared" si="2"/>
        <v>5799.0261177512175</v>
      </c>
      <c r="G55" s="8"/>
    </row>
    <row r="56" spans="1:7" s="11" customFormat="1" ht="24.75" customHeight="1">
      <c r="A56" s="18" t="s">
        <v>47</v>
      </c>
      <c r="B56" s="10" t="s">
        <v>159</v>
      </c>
      <c r="C56" s="10" t="s">
        <v>163</v>
      </c>
      <c r="D56" s="10" t="s">
        <v>8</v>
      </c>
      <c r="E56" s="15">
        <v>6550</v>
      </c>
      <c r="F56" s="16">
        <f t="shared" si="2"/>
        <v>5799.0261177512175</v>
      </c>
      <c r="G56" s="8"/>
    </row>
    <row r="57" spans="1:7" s="11" customFormat="1" ht="24.75" customHeight="1">
      <c r="A57" s="18" t="s">
        <v>48</v>
      </c>
      <c r="B57" s="10" t="s">
        <v>159</v>
      </c>
      <c r="C57" s="10" t="s">
        <v>164</v>
      </c>
      <c r="D57" s="10" t="s">
        <v>8</v>
      </c>
      <c r="E57" s="15">
        <v>6550</v>
      </c>
      <c r="F57" s="16">
        <f t="shared" si="2"/>
        <v>5799.0261177512175</v>
      </c>
      <c r="G57" s="8"/>
    </row>
    <row r="58" spans="1:7" s="11" customFormat="1" ht="24.75" customHeight="1">
      <c r="A58" s="18" t="s">
        <v>49</v>
      </c>
      <c r="B58" s="10" t="s">
        <v>159</v>
      </c>
      <c r="C58" s="10" t="s">
        <v>165</v>
      </c>
      <c r="D58" s="10" t="s">
        <v>8</v>
      </c>
      <c r="E58" s="15">
        <v>6450</v>
      </c>
      <c r="F58" s="16">
        <f t="shared" si="2"/>
        <v>5710.491367861886</v>
      </c>
      <c r="G58" s="8"/>
    </row>
    <row r="59" spans="1:7" s="11" customFormat="1" ht="24.75" customHeight="1">
      <c r="A59" s="18" t="s">
        <v>50</v>
      </c>
      <c r="B59" s="10" t="s">
        <v>159</v>
      </c>
      <c r="C59" s="10" t="s">
        <v>166</v>
      </c>
      <c r="D59" s="10" t="s">
        <v>8</v>
      </c>
      <c r="E59" s="15">
        <v>6450</v>
      </c>
      <c r="F59" s="16">
        <f t="shared" si="2"/>
        <v>5710.491367861886</v>
      </c>
      <c r="G59" s="8"/>
    </row>
    <row r="60" spans="1:7" s="11" customFormat="1" ht="24.75" customHeight="1">
      <c r="A60" s="18" t="s">
        <v>51</v>
      </c>
      <c r="B60" s="10" t="s">
        <v>159</v>
      </c>
      <c r="C60" s="10" t="s">
        <v>167</v>
      </c>
      <c r="D60" s="10" t="s">
        <v>8</v>
      </c>
      <c r="E60" s="15">
        <v>6350</v>
      </c>
      <c r="F60" s="16">
        <f t="shared" si="2"/>
        <v>5621.956617972554</v>
      </c>
      <c r="G60" s="8"/>
    </row>
    <row r="61" spans="1:7" s="11" customFormat="1" ht="24.75" customHeight="1">
      <c r="A61" s="18" t="s">
        <v>52</v>
      </c>
      <c r="B61" s="10" t="s">
        <v>168</v>
      </c>
      <c r="C61" s="10" t="s">
        <v>169</v>
      </c>
      <c r="D61" s="10" t="s">
        <v>8</v>
      </c>
      <c r="E61" s="15">
        <v>7550</v>
      </c>
      <c r="F61" s="16">
        <f t="shared" si="2"/>
        <v>6684.373616644533</v>
      </c>
      <c r="G61" s="8"/>
    </row>
    <row r="62" spans="1:7" s="11" customFormat="1" ht="24.75" customHeight="1">
      <c r="A62" s="18" t="s">
        <v>53</v>
      </c>
      <c r="B62" s="10" t="s">
        <v>168</v>
      </c>
      <c r="C62" s="10" t="s">
        <v>170</v>
      </c>
      <c r="D62" s="10" t="s">
        <v>8</v>
      </c>
      <c r="E62" s="15">
        <v>7550</v>
      </c>
      <c r="F62" s="16">
        <f t="shared" si="2"/>
        <v>6684.373616644533</v>
      </c>
      <c r="G62" s="8"/>
    </row>
    <row r="63" spans="1:7" s="11" customFormat="1" ht="24.75" customHeight="1">
      <c r="A63" s="18" t="s">
        <v>54</v>
      </c>
      <c r="B63" s="10" t="s">
        <v>168</v>
      </c>
      <c r="C63" s="10" t="s">
        <v>160</v>
      </c>
      <c r="D63" s="10" t="s">
        <v>8</v>
      </c>
      <c r="E63" s="15">
        <v>7300</v>
      </c>
      <c r="F63" s="16">
        <f t="shared" si="2"/>
        <v>6463.036741921204</v>
      </c>
      <c r="G63" s="8"/>
    </row>
    <row r="64" spans="1:7" s="11" customFormat="1" ht="24.75" customHeight="1">
      <c r="A64" s="18" t="s">
        <v>55</v>
      </c>
      <c r="B64" s="10" t="s">
        <v>168</v>
      </c>
      <c r="C64" s="10" t="s">
        <v>171</v>
      </c>
      <c r="D64" s="10" t="s">
        <v>8</v>
      </c>
      <c r="E64" s="15">
        <v>7200</v>
      </c>
      <c r="F64" s="16">
        <f t="shared" si="2"/>
        <v>6374.501992031873</v>
      </c>
      <c r="G64" s="8"/>
    </row>
    <row r="65" spans="1:7" s="11" customFormat="1" ht="24.75" customHeight="1">
      <c r="A65" s="18" t="s">
        <v>56</v>
      </c>
      <c r="B65" s="10" t="s">
        <v>168</v>
      </c>
      <c r="C65" s="10" t="s">
        <v>172</v>
      </c>
      <c r="D65" s="10" t="s">
        <v>8</v>
      </c>
      <c r="E65" s="15">
        <v>7100</v>
      </c>
      <c r="F65" s="16">
        <f t="shared" si="2"/>
        <v>6285.967242142541</v>
      </c>
      <c r="G65" s="8"/>
    </row>
    <row r="66" spans="1:7" s="11" customFormat="1" ht="24.75" customHeight="1">
      <c r="A66" s="18" t="s">
        <v>57</v>
      </c>
      <c r="B66" s="10" t="s">
        <v>168</v>
      </c>
      <c r="C66" s="10" t="s">
        <v>173</v>
      </c>
      <c r="D66" s="10" t="s">
        <v>8</v>
      </c>
      <c r="E66" s="15">
        <v>7100</v>
      </c>
      <c r="F66" s="16">
        <f t="shared" si="2"/>
        <v>6285.967242142541</v>
      </c>
      <c r="G66" s="8"/>
    </row>
    <row r="67" spans="1:7" s="11" customFormat="1" ht="24.75" customHeight="1">
      <c r="A67" s="18" t="s">
        <v>58</v>
      </c>
      <c r="B67" s="10" t="s">
        <v>168</v>
      </c>
      <c r="C67" s="10" t="s">
        <v>161</v>
      </c>
      <c r="D67" s="10" t="s">
        <v>8</v>
      </c>
      <c r="E67" s="15">
        <v>7100</v>
      </c>
      <c r="F67" s="16">
        <f t="shared" si="2"/>
        <v>6285.967242142541</v>
      </c>
      <c r="G67" s="8"/>
    </row>
    <row r="68" spans="1:7" s="11" customFormat="1" ht="24.75" customHeight="1">
      <c r="A68" s="18" t="s">
        <v>59</v>
      </c>
      <c r="B68" s="10" t="s">
        <v>168</v>
      </c>
      <c r="C68" s="10" t="s">
        <v>162</v>
      </c>
      <c r="D68" s="10" t="s">
        <v>8</v>
      </c>
      <c r="E68" s="15">
        <v>7100</v>
      </c>
      <c r="F68" s="16">
        <f t="shared" si="2"/>
        <v>6285.967242142541</v>
      </c>
      <c r="G68" s="8"/>
    </row>
    <row r="69" spans="1:7" s="11" customFormat="1" ht="24.75" customHeight="1">
      <c r="A69" s="18" t="s">
        <v>60</v>
      </c>
      <c r="B69" s="10" t="s">
        <v>168</v>
      </c>
      <c r="C69" s="10" t="s">
        <v>163</v>
      </c>
      <c r="D69" s="10" t="s">
        <v>8</v>
      </c>
      <c r="E69" s="15">
        <v>7100</v>
      </c>
      <c r="F69" s="16">
        <f t="shared" si="2"/>
        <v>6285.967242142541</v>
      </c>
      <c r="G69" s="8"/>
    </row>
    <row r="70" spans="1:7" s="11" customFormat="1" ht="24.75" customHeight="1">
      <c r="A70" s="18" t="s">
        <v>61</v>
      </c>
      <c r="B70" s="10" t="s">
        <v>174</v>
      </c>
      <c r="C70" s="10" t="s">
        <v>175</v>
      </c>
      <c r="D70" s="10" t="s">
        <v>8</v>
      </c>
      <c r="E70" s="15">
        <v>5900</v>
      </c>
      <c r="F70" s="16">
        <f t="shared" si="2"/>
        <v>5223.550243470562</v>
      </c>
      <c r="G70" s="8"/>
    </row>
    <row r="71" spans="1:7" s="11" customFormat="1" ht="24.75" customHeight="1">
      <c r="A71" s="18" t="s">
        <v>62</v>
      </c>
      <c r="B71" s="10" t="s">
        <v>174</v>
      </c>
      <c r="C71" s="10" t="s">
        <v>176</v>
      </c>
      <c r="D71" s="10" t="s">
        <v>8</v>
      </c>
      <c r="E71" s="15">
        <v>5900</v>
      </c>
      <c r="F71" s="16">
        <f t="shared" si="2"/>
        <v>5223.550243470562</v>
      </c>
      <c r="G71" s="8"/>
    </row>
    <row r="72" spans="1:7" s="11" customFormat="1" ht="24.75" customHeight="1">
      <c r="A72" s="18" t="s">
        <v>63</v>
      </c>
      <c r="B72" s="10" t="s">
        <v>174</v>
      </c>
      <c r="C72" s="10" t="s">
        <v>177</v>
      </c>
      <c r="D72" s="10" t="s">
        <v>8</v>
      </c>
      <c r="E72" s="15">
        <v>5900</v>
      </c>
      <c r="F72" s="16">
        <f t="shared" si="2"/>
        <v>5223.550243470562</v>
      </c>
      <c r="G72" s="8"/>
    </row>
    <row r="73" spans="1:7" s="11" customFormat="1" ht="24.75" customHeight="1">
      <c r="A73" s="18" t="s">
        <v>64</v>
      </c>
      <c r="B73" s="10" t="s">
        <v>174</v>
      </c>
      <c r="C73" s="10" t="s">
        <v>178</v>
      </c>
      <c r="D73" s="10" t="s">
        <v>8</v>
      </c>
      <c r="E73" s="15">
        <v>5850</v>
      </c>
      <c r="F73" s="16">
        <f t="shared" si="2"/>
        <v>5179.282868525896</v>
      </c>
      <c r="G73" s="8"/>
    </row>
    <row r="74" spans="1:7" s="11" customFormat="1" ht="24.75" customHeight="1">
      <c r="A74" s="18" t="s">
        <v>65</v>
      </c>
      <c r="B74" s="10" t="s">
        <v>174</v>
      </c>
      <c r="C74" s="10" t="s">
        <v>179</v>
      </c>
      <c r="D74" s="10" t="s">
        <v>8</v>
      </c>
      <c r="E74" s="15">
        <v>5600</v>
      </c>
      <c r="F74" s="16">
        <f t="shared" si="2"/>
        <v>4957.9459938025675</v>
      </c>
      <c r="G74" s="8"/>
    </row>
    <row r="75" spans="1:7" s="11" customFormat="1" ht="24.75" customHeight="1">
      <c r="A75" s="18" t="s">
        <v>66</v>
      </c>
      <c r="B75" s="10" t="s">
        <v>174</v>
      </c>
      <c r="C75" s="10" t="s">
        <v>180</v>
      </c>
      <c r="D75" s="10" t="s">
        <v>8</v>
      </c>
      <c r="E75" s="15">
        <v>5600</v>
      </c>
      <c r="F75" s="16">
        <f t="shared" si="2"/>
        <v>4957.9459938025675</v>
      </c>
      <c r="G75" s="8"/>
    </row>
    <row r="76" spans="1:7" s="11" customFormat="1" ht="24.75" customHeight="1">
      <c r="A76" s="18" t="s">
        <v>67</v>
      </c>
      <c r="B76" s="10" t="s">
        <v>174</v>
      </c>
      <c r="C76" s="10" t="s">
        <v>181</v>
      </c>
      <c r="D76" s="10" t="s">
        <v>8</v>
      </c>
      <c r="E76" s="15">
        <v>5600</v>
      </c>
      <c r="F76" s="16">
        <f t="shared" si="2"/>
        <v>4957.9459938025675</v>
      </c>
      <c r="G76" s="8"/>
    </row>
    <row r="77" spans="1:7" s="11" customFormat="1" ht="24.75" customHeight="1">
      <c r="A77" s="18" t="s">
        <v>68</v>
      </c>
      <c r="B77" s="10" t="s">
        <v>182</v>
      </c>
      <c r="C77" s="10" t="s">
        <v>183</v>
      </c>
      <c r="D77" s="10" t="s">
        <v>8</v>
      </c>
      <c r="E77" s="15">
        <v>5700</v>
      </c>
      <c r="F77" s="16">
        <f t="shared" si="2"/>
        <v>5046.480743691899</v>
      </c>
      <c r="G77" s="8"/>
    </row>
    <row r="78" spans="1:7" s="11" customFormat="1" ht="24.75" customHeight="1">
      <c r="A78" s="18" t="s">
        <v>69</v>
      </c>
      <c r="B78" s="10" t="s">
        <v>182</v>
      </c>
      <c r="C78" s="10" t="s">
        <v>184</v>
      </c>
      <c r="D78" s="10" t="s">
        <v>8</v>
      </c>
      <c r="E78" s="15">
        <v>6100</v>
      </c>
      <c r="F78" s="16">
        <f t="shared" si="2"/>
        <v>5400.619743249225</v>
      </c>
      <c r="G78" s="8"/>
    </row>
    <row r="79" spans="1:7" s="11" customFormat="1" ht="24.75" customHeight="1">
      <c r="A79" s="18" t="s">
        <v>70</v>
      </c>
      <c r="B79" s="10" t="s">
        <v>185</v>
      </c>
      <c r="C79" s="10" t="s">
        <v>186</v>
      </c>
      <c r="D79" s="10" t="s">
        <v>8</v>
      </c>
      <c r="E79" s="15">
        <v>6000</v>
      </c>
      <c r="F79" s="16">
        <f t="shared" si="2"/>
        <v>5312.084993359894</v>
      </c>
      <c r="G79" s="8"/>
    </row>
    <row r="80" spans="1:7" s="11" customFormat="1" ht="24.75" customHeight="1">
      <c r="A80" s="18" t="s">
        <v>71</v>
      </c>
      <c r="B80" s="10" t="s">
        <v>185</v>
      </c>
      <c r="C80" s="10" t="s">
        <v>187</v>
      </c>
      <c r="D80" s="10" t="s">
        <v>8</v>
      </c>
      <c r="E80" s="15">
        <v>6000</v>
      </c>
      <c r="F80" s="16">
        <f t="shared" si="2"/>
        <v>5312.084993359894</v>
      </c>
      <c r="G80" s="8"/>
    </row>
    <row r="81" spans="1:7" s="11" customFormat="1" ht="24.75" customHeight="1">
      <c r="A81" s="18" t="s">
        <v>72</v>
      </c>
      <c r="B81" s="10" t="s">
        <v>185</v>
      </c>
      <c r="C81" s="10" t="s">
        <v>188</v>
      </c>
      <c r="D81" s="10" t="s">
        <v>8</v>
      </c>
      <c r="E81" s="15">
        <v>5900</v>
      </c>
      <c r="F81" s="16">
        <f t="shared" si="2"/>
        <v>5223.550243470562</v>
      </c>
      <c r="G81" s="8"/>
    </row>
    <row r="82" spans="1:7" s="11" customFormat="1" ht="24.75" customHeight="1">
      <c r="A82" s="18" t="s">
        <v>73</v>
      </c>
      <c r="B82" s="10" t="s">
        <v>185</v>
      </c>
      <c r="C82" s="10" t="s">
        <v>189</v>
      </c>
      <c r="D82" s="10" t="s">
        <v>8</v>
      </c>
      <c r="E82" s="15">
        <v>5900</v>
      </c>
      <c r="F82" s="16">
        <f t="shared" si="2"/>
        <v>5223.550243470562</v>
      </c>
      <c r="G82" s="8"/>
    </row>
    <row r="83" spans="1:7" s="11" customFormat="1" ht="24.75" customHeight="1">
      <c r="A83" s="18" t="s">
        <v>74</v>
      </c>
      <c r="B83" s="10" t="s">
        <v>185</v>
      </c>
      <c r="C83" s="10" t="s">
        <v>190</v>
      </c>
      <c r="D83" s="10" t="s">
        <v>8</v>
      </c>
      <c r="E83" s="15">
        <v>5800</v>
      </c>
      <c r="F83" s="16">
        <f t="shared" si="2"/>
        <v>5135.015493581231</v>
      </c>
      <c r="G83" s="8"/>
    </row>
    <row r="84" spans="1:7" s="11" customFormat="1" ht="24.75" customHeight="1">
      <c r="A84" s="18" t="s">
        <v>75</v>
      </c>
      <c r="B84" s="10" t="s">
        <v>185</v>
      </c>
      <c r="C84" s="10" t="s">
        <v>191</v>
      </c>
      <c r="D84" s="10" t="s">
        <v>8</v>
      </c>
      <c r="E84" s="15">
        <v>5800</v>
      </c>
      <c r="F84" s="16">
        <f t="shared" si="2"/>
        <v>5135.015493581231</v>
      </c>
      <c r="G84" s="8"/>
    </row>
    <row r="85" spans="1:7" s="11" customFormat="1" ht="24.75" customHeight="1">
      <c r="A85" s="18" t="s">
        <v>76</v>
      </c>
      <c r="B85" s="10" t="s">
        <v>185</v>
      </c>
      <c r="C85" s="10" t="s">
        <v>192</v>
      </c>
      <c r="D85" s="10" t="s">
        <v>8</v>
      </c>
      <c r="E85" s="15">
        <v>5800</v>
      </c>
      <c r="F85" s="16">
        <f t="shared" si="2"/>
        <v>5135.015493581231</v>
      </c>
      <c r="G85" s="8"/>
    </row>
    <row r="86" spans="1:7" s="11" customFormat="1" ht="24.75" customHeight="1">
      <c r="A86" s="18" t="s">
        <v>77</v>
      </c>
      <c r="B86" s="10" t="s">
        <v>185</v>
      </c>
      <c r="C86" s="10" t="s">
        <v>193</v>
      </c>
      <c r="D86" s="10" t="s">
        <v>8</v>
      </c>
      <c r="E86" s="15">
        <v>5800</v>
      </c>
      <c r="F86" s="16">
        <f t="shared" si="2"/>
        <v>5135.015493581231</v>
      </c>
      <c r="G86" s="8"/>
    </row>
    <row r="87" spans="1:7" s="11" customFormat="1" ht="24.75" customHeight="1">
      <c r="A87" s="18" t="s">
        <v>78</v>
      </c>
      <c r="B87" s="10" t="s">
        <v>185</v>
      </c>
      <c r="C87" s="10" t="s">
        <v>194</v>
      </c>
      <c r="D87" s="10" t="s">
        <v>8</v>
      </c>
      <c r="E87" s="15">
        <v>5800</v>
      </c>
      <c r="F87" s="16">
        <f aca="true" t="shared" si="3" ref="F87:F111">E87/1.1295</f>
        <v>5135.015493581231</v>
      </c>
      <c r="G87" s="8"/>
    </row>
    <row r="88" spans="1:7" s="11" customFormat="1" ht="24.75" customHeight="1">
      <c r="A88" s="18" t="s">
        <v>79</v>
      </c>
      <c r="B88" s="10" t="s">
        <v>195</v>
      </c>
      <c r="C88" s="10" t="s">
        <v>186</v>
      </c>
      <c r="D88" s="10" t="s">
        <v>8</v>
      </c>
      <c r="E88" s="15">
        <v>7200</v>
      </c>
      <c r="F88" s="16">
        <f t="shared" si="3"/>
        <v>6374.501992031873</v>
      </c>
      <c r="G88" s="8"/>
    </row>
    <row r="89" spans="1:7" s="11" customFormat="1" ht="24.75" customHeight="1">
      <c r="A89" s="18" t="s">
        <v>80</v>
      </c>
      <c r="B89" s="10" t="s">
        <v>195</v>
      </c>
      <c r="C89" s="10" t="s">
        <v>187</v>
      </c>
      <c r="D89" s="10" t="s">
        <v>8</v>
      </c>
      <c r="E89" s="15">
        <v>7100</v>
      </c>
      <c r="F89" s="16">
        <f t="shared" si="3"/>
        <v>6285.967242142541</v>
      </c>
      <c r="G89" s="8"/>
    </row>
    <row r="90" spans="1:7" s="11" customFormat="1" ht="24.75" customHeight="1">
      <c r="A90" s="18" t="s">
        <v>81</v>
      </c>
      <c r="B90" s="10" t="s">
        <v>195</v>
      </c>
      <c r="C90" s="10" t="s">
        <v>188</v>
      </c>
      <c r="D90" s="10" t="s">
        <v>8</v>
      </c>
      <c r="E90" s="15">
        <v>6850</v>
      </c>
      <c r="F90" s="16">
        <f t="shared" si="3"/>
        <v>6064.630367419212</v>
      </c>
      <c r="G90" s="8"/>
    </row>
    <row r="91" spans="1:7" s="11" customFormat="1" ht="24.75" customHeight="1">
      <c r="A91" s="18" t="s">
        <v>82</v>
      </c>
      <c r="B91" s="10" t="s">
        <v>195</v>
      </c>
      <c r="C91" s="10" t="s">
        <v>189</v>
      </c>
      <c r="D91" s="10" t="s">
        <v>8</v>
      </c>
      <c r="E91" s="15">
        <v>6800</v>
      </c>
      <c r="F91" s="16">
        <f t="shared" si="3"/>
        <v>6020.362992474546</v>
      </c>
      <c r="G91" s="8"/>
    </row>
    <row r="92" spans="1:7" s="11" customFormat="1" ht="24.75" customHeight="1">
      <c r="A92" s="18" t="s">
        <v>83</v>
      </c>
      <c r="B92" s="10" t="s">
        <v>195</v>
      </c>
      <c r="C92" s="10" t="s">
        <v>190</v>
      </c>
      <c r="D92" s="10" t="s">
        <v>8</v>
      </c>
      <c r="E92" s="15">
        <v>6800</v>
      </c>
      <c r="F92" s="16">
        <f t="shared" si="3"/>
        <v>6020.362992474546</v>
      </c>
      <c r="G92" s="8"/>
    </row>
    <row r="93" spans="1:7" s="11" customFormat="1" ht="24.75" customHeight="1">
      <c r="A93" s="18" t="s">
        <v>84</v>
      </c>
      <c r="B93" s="10" t="s">
        <v>195</v>
      </c>
      <c r="C93" s="10" t="s">
        <v>191</v>
      </c>
      <c r="D93" s="10" t="s">
        <v>8</v>
      </c>
      <c r="E93" s="15">
        <v>6750</v>
      </c>
      <c r="F93" s="16">
        <f t="shared" si="3"/>
        <v>5976.095617529881</v>
      </c>
      <c r="G93" s="8"/>
    </row>
    <row r="94" spans="1:7" s="11" customFormat="1" ht="24.75" customHeight="1">
      <c r="A94" s="18" t="s">
        <v>85</v>
      </c>
      <c r="B94" s="10" t="s">
        <v>195</v>
      </c>
      <c r="C94" s="10" t="s">
        <v>192</v>
      </c>
      <c r="D94" s="10" t="s">
        <v>8</v>
      </c>
      <c r="E94" s="15">
        <v>6650</v>
      </c>
      <c r="F94" s="16">
        <f t="shared" si="3"/>
        <v>5887.560867640549</v>
      </c>
      <c r="G94" s="8"/>
    </row>
    <row r="95" spans="1:7" s="11" customFormat="1" ht="24.75" customHeight="1">
      <c r="A95" s="18" t="s">
        <v>86</v>
      </c>
      <c r="B95" s="10" t="s">
        <v>195</v>
      </c>
      <c r="C95" s="10" t="s">
        <v>193</v>
      </c>
      <c r="D95" s="10" t="s">
        <v>8</v>
      </c>
      <c r="E95" s="15">
        <v>6650</v>
      </c>
      <c r="F95" s="16">
        <f t="shared" si="3"/>
        <v>5887.560867640549</v>
      </c>
      <c r="G95" s="8"/>
    </row>
    <row r="96" spans="1:7" s="11" customFormat="1" ht="24.75" customHeight="1">
      <c r="A96" s="18" t="s">
        <v>87</v>
      </c>
      <c r="B96" s="10" t="s">
        <v>195</v>
      </c>
      <c r="C96" s="10" t="s">
        <v>194</v>
      </c>
      <c r="D96" s="10" t="s">
        <v>8</v>
      </c>
      <c r="E96" s="15">
        <v>6550</v>
      </c>
      <c r="F96" s="16">
        <f t="shared" si="3"/>
        <v>5799.0261177512175</v>
      </c>
      <c r="G96" s="8"/>
    </row>
    <row r="97" spans="1:7" s="11" customFormat="1" ht="24.75" customHeight="1">
      <c r="A97" s="18" t="s">
        <v>88</v>
      </c>
      <c r="B97" s="10" t="s">
        <v>195</v>
      </c>
      <c r="C97" s="10" t="s">
        <v>196</v>
      </c>
      <c r="D97" s="10" t="s">
        <v>8</v>
      </c>
      <c r="E97" s="15">
        <v>6800</v>
      </c>
      <c r="F97" s="16">
        <f t="shared" si="3"/>
        <v>6020.362992474546</v>
      </c>
      <c r="G97" s="8"/>
    </row>
    <row r="98" spans="1:7" s="11" customFormat="1" ht="24.75" customHeight="1">
      <c r="A98" s="18" t="s">
        <v>89</v>
      </c>
      <c r="B98" s="10" t="s">
        <v>195</v>
      </c>
      <c r="C98" s="10" t="s">
        <v>197</v>
      </c>
      <c r="D98" s="10" t="s">
        <v>8</v>
      </c>
      <c r="E98" s="15">
        <v>6800</v>
      </c>
      <c r="F98" s="16">
        <f t="shared" si="3"/>
        <v>6020.362992474546</v>
      </c>
      <c r="G98" s="8"/>
    </row>
    <row r="99" spans="1:7" s="11" customFormat="1" ht="24.75" customHeight="1">
      <c r="A99" s="18" t="s">
        <v>90</v>
      </c>
      <c r="B99" s="10" t="s">
        <v>198</v>
      </c>
      <c r="C99" s="10" t="s">
        <v>199</v>
      </c>
      <c r="D99" s="10" t="s">
        <v>8</v>
      </c>
      <c r="E99" s="15">
        <v>7500</v>
      </c>
      <c r="F99" s="16">
        <f t="shared" si="3"/>
        <v>6640.1062416998675</v>
      </c>
      <c r="G99" s="8"/>
    </row>
    <row r="100" spans="1:7" s="11" customFormat="1" ht="24.75" customHeight="1">
      <c r="A100" s="18" t="s">
        <v>91</v>
      </c>
      <c r="B100" s="10" t="s">
        <v>200</v>
      </c>
      <c r="C100" s="10" t="s">
        <v>201</v>
      </c>
      <c r="D100" s="10" t="s">
        <v>8</v>
      </c>
      <c r="E100" s="15">
        <v>6350</v>
      </c>
      <c r="F100" s="16">
        <f t="shared" si="3"/>
        <v>5621.956617972554</v>
      </c>
      <c r="G100" s="8"/>
    </row>
    <row r="101" spans="1:7" s="11" customFormat="1" ht="24.75" customHeight="1">
      <c r="A101" s="18" t="s">
        <v>92</v>
      </c>
      <c r="B101" s="10" t="s">
        <v>200</v>
      </c>
      <c r="C101" s="10" t="s">
        <v>202</v>
      </c>
      <c r="D101" s="10" t="s">
        <v>8</v>
      </c>
      <c r="E101" s="15">
        <v>6350</v>
      </c>
      <c r="F101" s="16">
        <f t="shared" si="3"/>
        <v>5621.956617972554</v>
      </c>
      <c r="G101" s="8"/>
    </row>
    <row r="102" spans="1:7" s="11" customFormat="1" ht="24.75" customHeight="1">
      <c r="A102" s="18" t="s">
        <v>93</v>
      </c>
      <c r="B102" s="10" t="s">
        <v>200</v>
      </c>
      <c r="C102" s="10" t="s">
        <v>203</v>
      </c>
      <c r="D102" s="10" t="s">
        <v>8</v>
      </c>
      <c r="E102" s="15">
        <v>6150</v>
      </c>
      <c r="F102" s="16">
        <f t="shared" si="3"/>
        <v>5444.887118193891</v>
      </c>
      <c r="G102" s="8"/>
    </row>
    <row r="103" spans="1:7" s="11" customFormat="1" ht="24.75" customHeight="1">
      <c r="A103" s="18" t="s">
        <v>94</v>
      </c>
      <c r="B103" s="10" t="s">
        <v>200</v>
      </c>
      <c r="C103" s="10" t="s">
        <v>204</v>
      </c>
      <c r="D103" s="10" t="s">
        <v>8</v>
      </c>
      <c r="E103" s="15">
        <v>6150</v>
      </c>
      <c r="F103" s="16">
        <f t="shared" si="3"/>
        <v>5444.887118193891</v>
      </c>
      <c r="G103" s="8"/>
    </row>
    <row r="104" spans="1:7" s="11" customFormat="1" ht="24.75" customHeight="1">
      <c r="A104" s="18" t="s">
        <v>95</v>
      </c>
      <c r="B104" s="10" t="s">
        <v>200</v>
      </c>
      <c r="C104" s="10" t="s">
        <v>205</v>
      </c>
      <c r="D104" s="10" t="s">
        <v>8</v>
      </c>
      <c r="E104" s="15">
        <v>6150</v>
      </c>
      <c r="F104" s="16">
        <f t="shared" si="3"/>
        <v>5444.887118193891</v>
      </c>
      <c r="G104" s="8"/>
    </row>
    <row r="105" spans="1:7" s="11" customFormat="1" ht="24.75" customHeight="1">
      <c r="A105" s="18" t="s">
        <v>96</v>
      </c>
      <c r="B105" s="10" t="s">
        <v>200</v>
      </c>
      <c r="C105" s="10" t="s">
        <v>206</v>
      </c>
      <c r="D105" s="10" t="s">
        <v>8</v>
      </c>
      <c r="E105" s="15">
        <v>6150</v>
      </c>
      <c r="F105" s="16">
        <f t="shared" si="3"/>
        <v>5444.887118193891</v>
      </c>
      <c r="G105" s="8"/>
    </row>
    <row r="106" spans="1:7" s="11" customFormat="1" ht="24.75" customHeight="1">
      <c r="A106" s="18" t="s">
        <v>97</v>
      </c>
      <c r="B106" s="10" t="s">
        <v>200</v>
      </c>
      <c r="C106" s="10" t="s">
        <v>207</v>
      </c>
      <c r="D106" s="10" t="s">
        <v>8</v>
      </c>
      <c r="E106" s="15">
        <v>6150</v>
      </c>
      <c r="F106" s="16">
        <f t="shared" si="3"/>
        <v>5444.887118193891</v>
      </c>
      <c r="G106" s="8"/>
    </row>
    <row r="107" spans="1:7" s="11" customFormat="1" ht="24.75" customHeight="1">
      <c r="A107" s="18" t="s">
        <v>98</v>
      </c>
      <c r="B107" s="10" t="s">
        <v>200</v>
      </c>
      <c r="C107" s="10" t="s">
        <v>208</v>
      </c>
      <c r="D107" s="10" t="s">
        <v>8</v>
      </c>
      <c r="E107" s="15">
        <v>6150</v>
      </c>
      <c r="F107" s="16">
        <f t="shared" si="3"/>
        <v>5444.887118193891</v>
      </c>
      <c r="G107" s="8"/>
    </row>
    <row r="108" spans="1:7" s="11" customFormat="1" ht="24.75" customHeight="1">
      <c r="A108" s="18" t="s">
        <v>99</v>
      </c>
      <c r="B108" s="10" t="s">
        <v>200</v>
      </c>
      <c r="C108" s="10" t="s">
        <v>209</v>
      </c>
      <c r="D108" s="10" t="s">
        <v>8</v>
      </c>
      <c r="E108" s="15">
        <v>6250</v>
      </c>
      <c r="F108" s="16">
        <f t="shared" si="3"/>
        <v>5533.421868083223</v>
      </c>
      <c r="G108" s="8"/>
    </row>
    <row r="109" spans="1:7" s="11" customFormat="1" ht="24.75" customHeight="1">
      <c r="A109" s="18" t="s">
        <v>100</v>
      </c>
      <c r="B109" s="10" t="s">
        <v>200</v>
      </c>
      <c r="C109" s="10" t="s">
        <v>210</v>
      </c>
      <c r="D109" s="10" t="s">
        <v>8</v>
      </c>
      <c r="E109" s="15">
        <v>6200</v>
      </c>
      <c r="F109" s="16">
        <f t="shared" si="3"/>
        <v>5489.154493138557</v>
      </c>
      <c r="G109" s="8"/>
    </row>
    <row r="110" spans="1:7" s="11" customFormat="1" ht="24.75" customHeight="1">
      <c r="A110" s="18" t="s">
        <v>101</v>
      </c>
      <c r="B110" s="10" t="s">
        <v>200</v>
      </c>
      <c r="C110" s="10" t="s">
        <v>211</v>
      </c>
      <c r="D110" s="10" t="s">
        <v>8</v>
      </c>
      <c r="E110" s="15">
        <v>6150</v>
      </c>
      <c r="F110" s="16">
        <f t="shared" si="3"/>
        <v>5444.887118193891</v>
      </c>
      <c r="G110" s="8"/>
    </row>
    <row r="111" spans="1:7" s="11" customFormat="1" ht="24.75" customHeight="1">
      <c r="A111" s="23" t="s">
        <v>102</v>
      </c>
      <c r="B111" s="10" t="s">
        <v>200</v>
      </c>
      <c r="C111" s="10" t="s">
        <v>212</v>
      </c>
      <c r="D111" s="10" t="s">
        <v>8</v>
      </c>
      <c r="E111" s="15">
        <v>6300</v>
      </c>
      <c r="F111" s="16">
        <f t="shared" si="3"/>
        <v>5577.689243027889</v>
      </c>
      <c r="G111" s="8"/>
    </row>
  </sheetData>
  <sheetProtection password="CF7A" sheet="1"/>
  <mergeCells count="10">
    <mergeCell ref="A21:G21"/>
    <mergeCell ref="A1:G1"/>
    <mergeCell ref="E2:F2"/>
    <mergeCell ref="A4:G4"/>
    <mergeCell ref="A12:G12"/>
    <mergeCell ref="A2:A3"/>
    <mergeCell ref="B2:B3"/>
    <mergeCell ref="C2:C3"/>
    <mergeCell ref="D2:D3"/>
    <mergeCell ref="G2:G3"/>
  </mergeCells>
  <printOptions/>
  <pageMargins left="0.47" right="0.35433070866141736" top="1.062992125984252" bottom="0.9448818897637796" header="0.4724409448818898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5.140625" style="0" customWidth="1"/>
    <col min="2" max="2" width="26.28125" style="0" customWidth="1"/>
    <col min="3" max="3" width="24.7109375" style="0" customWidth="1"/>
    <col min="4" max="4" width="7.28125" style="0" customWidth="1"/>
    <col min="5" max="6" width="9.8515625" style="0" customWidth="1"/>
    <col min="7" max="7" width="9.140625" style="2" customWidth="1"/>
    <col min="8" max="8" width="22.57421875" style="2" customWidth="1"/>
  </cols>
  <sheetData>
    <row r="1" spans="1:7" ht="45" customHeight="1">
      <c r="A1" s="62" t="s">
        <v>252</v>
      </c>
      <c r="B1" s="63"/>
      <c r="C1" s="63"/>
      <c r="D1" s="63"/>
      <c r="E1" s="63"/>
      <c r="F1" s="63"/>
      <c r="G1" s="63"/>
    </row>
    <row r="2" spans="5:8" s="24" customFormat="1" ht="19.5" thickBot="1">
      <c r="E2" s="64"/>
      <c r="F2" s="64"/>
      <c r="G2" s="25"/>
      <c r="H2" s="25"/>
    </row>
    <row r="3" spans="1:8" s="27" customFormat="1" ht="30" customHeight="1">
      <c r="A3" s="65" t="s">
        <v>0</v>
      </c>
      <c r="B3" s="67" t="s">
        <v>1</v>
      </c>
      <c r="C3" s="69" t="s">
        <v>2</v>
      </c>
      <c r="D3" s="69" t="s">
        <v>103</v>
      </c>
      <c r="E3" s="71" t="s">
        <v>4</v>
      </c>
      <c r="F3" s="72"/>
      <c r="G3" s="73" t="s">
        <v>5</v>
      </c>
      <c r="H3" s="26"/>
    </row>
    <row r="4" spans="1:8" s="27" customFormat="1" ht="30" customHeight="1">
      <c r="A4" s="66"/>
      <c r="B4" s="68"/>
      <c r="C4" s="70"/>
      <c r="D4" s="68"/>
      <c r="E4" s="28" t="s">
        <v>104</v>
      </c>
      <c r="F4" s="29" t="s">
        <v>105</v>
      </c>
      <c r="G4" s="74"/>
      <c r="H4" s="26"/>
    </row>
    <row r="5" spans="1:8" s="27" customFormat="1" ht="61.5" customHeight="1">
      <c r="A5" s="30">
        <v>1</v>
      </c>
      <c r="B5" s="31" t="s">
        <v>213</v>
      </c>
      <c r="C5" s="32" t="s">
        <v>214</v>
      </c>
      <c r="D5" s="33" t="s">
        <v>11</v>
      </c>
      <c r="E5" s="34">
        <v>479</v>
      </c>
      <c r="F5" s="35">
        <f>E5/1.0331</f>
        <v>463.6530829542155</v>
      </c>
      <c r="G5" s="36"/>
      <c r="H5" s="26"/>
    </row>
    <row r="6" spans="1:8" s="27" customFormat="1" ht="49.5" customHeight="1">
      <c r="A6" s="30">
        <v>2</v>
      </c>
      <c r="B6" s="31" t="s">
        <v>213</v>
      </c>
      <c r="C6" s="32" t="s">
        <v>215</v>
      </c>
      <c r="D6" s="33" t="s">
        <v>11</v>
      </c>
      <c r="E6" s="34">
        <v>492</v>
      </c>
      <c r="F6" s="35">
        <f aca="true" t="shared" si="0" ref="F6:F13">E6/1.0331</f>
        <v>476.23656954796246</v>
      </c>
      <c r="G6" s="36"/>
      <c r="H6" s="26"/>
    </row>
    <row r="7" spans="1:8" s="27" customFormat="1" ht="49.5" customHeight="1">
      <c r="A7" s="30">
        <v>3</v>
      </c>
      <c r="B7" s="31" t="s">
        <v>213</v>
      </c>
      <c r="C7" s="32" t="s">
        <v>216</v>
      </c>
      <c r="D7" s="33" t="s">
        <v>11</v>
      </c>
      <c r="E7" s="34">
        <v>506</v>
      </c>
      <c r="F7" s="35">
        <f t="shared" si="0"/>
        <v>489.78801664892075</v>
      </c>
      <c r="G7" s="36"/>
      <c r="H7" s="26"/>
    </row>
    <row r="8" spans="1:8" s="27" customFormat="1" ht="49.5" customHeight="1">
      <c r="A8" s="30">
        <v>4</v>
      </c>
      <c r="B8" s="31" t="s">
        <v>213</v>
      </c>
      <c r="C8" s="32" t="s">
        <v>217</v>
      </c>
      <c r="D8" s="33" t="s">
        <v>11</v>
      </c>
      <c r="E8" s="34">
        <v>527</v>
      </c>
      <c r="F8" s="35">
        <f t="shared" si="0"/>
        <v>510.1151873003582</v>
      </c>
      <c r="G8" s="36"/>
      <c r="H8" s="26"/>
    </row>
    <row r="9" spans="1:8" s="27" customFormat="1" ht="49.5" customHeight="1">
      <c r="A9" s="30">
        <v>5</v>
      </c>
      <c r="B9" s="31" t="s">
        <v>213</v>
      </c>
      <c r="C9" s="32" t="s">
        <v>218</v>
      </c>
      <c r="D9" s="33" t="s">
        <v>11</v>
      </c>
      <c r="E9" s="34">
        <v>543</v>
      </c>
      <c r="F9" s="35">
        <f t="shared" si="0"/>
        <v>525.6025554157391</v>
      </c>
      <c r="G9" s="36"/>
      <c r="H9" s="26"/>
    </row>
    <row r="10" spans="1:8" s="27" customFormat="1" ht="49.5" customHeight="1">
      <c r="A10" s="30">
        <v>6</v>
      </c>
      <c r="B10" s="31" t="s">
        <v>213</v>
      </c>
      <c r="C10" s="32" t="s">
        <v>219</v>
      </c>
      <c r="D10" s="33" t="s">
        <v>11</v>
      </c>
      <c r="E10" s="34">
        <v>568</v>
      </c>
      <c r="F10" s="35">
        <f t="shared" si="0"/>
        <v>549.8015680960217</v>
      </c>
      <c r="G10" s="36"/>
      <c r="H10" s="26"/>
    </row>
    <row r="11" spans="1:8" s="27" customFormat="1" ht="49.5" customHeight="1">
      <c r="A11" s="30">
        <v>7</v>
      </c>
      <c r="B11" s="31" t="s">
        <v>213</v>
      </c>
      <c r="C11" s="32" t="s">
        <v>220</v>
      </c>
      <c r="D11" s="33" t="s">
        <v>11</v>
      </c>
      <c r="E11" s="34">
        <v>587</v>
      </c>
      <c r="F11" s="35">
        <f t="shared" si="0"/>
        <v>568.1928177330366</v>
      </c>
      <c r="G11" s="36"/>
      <c r="H11" s="26"/>
    </row>
    <row r="12" spans="1:8" s="27" customFormat="1" ht="53.25" customHeight="1">
      <c r="A12" s="30">
        <v>8</v>
      </c>
      <c r="B12" s="31" t="s">
        <v>213</v>
      </c>
      <c r="C12" s="32" t="s">
        <v>221</v>
      </c>
      <c r="D12" s="33" t="s">
        <v>11</v>
      </c>
      <c r="E12" s="34">
        <v>613</v>
      </c>
      <c r="F12" s="35">
        <f t="shared" si="0"/>
        <v>593.3597909205305</v>
      </c>
      <c r="G12" s="36"/>
      <c r="H12" s="26"/>
    </row>
    <row r="13" spans="1:8" s="27" customFormat="1" ht="49.5" customHeight="1">
      <c r="A13" s="30">
        <v>9</v>
      </c>
      <c r="B13" s="33" t="s">
        <v>213</v>
      </c>
      <c r="C13" s="32" t="s">
        <v>222</v>
      </c>
      <c r="D13" s="33" t="s">
        <v>11</v>
      </c>
      <c r="E13" s="34">
        <v>627</v>
      </c>
      <c r="F13" s="35">
        <f t="shared" si="0"/>
        <v>606.9112380214888</v>
      </c>
      <c r="G13" s="36"/>
      <c r="H13" s="26"/>
    </row>
    <row r="14" spans="1:7" s="24" customFormat="1" ht="21.75" customHeight="1">
      <c r="A14" s="37" t="s">
        <v>223</v>
      </c>
      <c r="B14" s="37"/>
      <c r="C14" s="37"/>
      <c r="D14" s="37"/>
      <c r="E14" s="37"/>
      <c r="F14" s="37"/>
      <c r="G14" s="38"/>
    </row>
    <row r="15" spans="1:8" s="24" customFormat="1" ht="26.25" customHeight="1">
      <c r="A15" s="37" t="s">
        <v>224</v>
      </c>
      <c r="B15" s="37"/>
      <c r="C15" s="37"/>
      <c r="D15" s="39"/>
      <c r="E15" s="39"/>
      <c r="F15" s="39"/>
      <c r="G15" s="40"/>
      <c r="H15" s="25"/>
    </row>
    <row r="16" ht="12.75">
      <c r="B16" s="1"/>
    </row>
    <row r="17" spans="1:8" ht="39" customHeight="1">
      <c r="A17" s="59" t="s">
        <v>257</v>
      </c>
      <c r="B17" s="59"/>
      <c r="C17" s="59"/>
      <c r="D17" s="59"/>
      <c r="E17" s="59"/>
      <c r="F17" s="59"/>
      <c r="G17" s="59"/>
      <c r="H17" s="59"/>
    </row>
    <row r="18" spans="1:8" ht="30" customHeight="1">
      <c r="A18" s="41" t="s">
        <v>0</v>
      </c>
      <c r="B18" s="41" t="s">
        <v>1</v>
      </c>
      <c r="C18" s="41" t="s">
        <v>2</v>
      </c>
      <c r="D18" s="41" t="s">
        <v>3</v>
      </c>
      <c r="E18" s="42" t="s">
        <v>6</v>
      </c>
      <c r="F18" s="42" t="s">
        <v>7</v>
      </c>
      <c r="G18" s="60" t="s">
        <v>5</v>
      </c>
      <c r="H18" s="61"/>
    </row>
    <row r="19" spans="1:8" ht="33" customHeight="1">
      <c r="A19" s="43">
        <v>1</v>
      </c>
      <c r="B19" s="54" t="s">
        <v>225</v>
      </c>
      <c r="C19" s="44" t="s">
        <v>226</v>
      </c>
      <c r="D19" s="44" t="s">
        <v>8</v>
      </c>
      <c r="E19" s="45">
        <v>374</v>
      </c>
      <c r="F19" s="45">
        <f>E19/1.128</f>
        <v>331.5602836879433</v>
      </c>
      <c r="G19" s="57" t="s">
        <v>227</v>
      </c>
      <c r="H19" s="58"/>
    </row>
    <row r="20" spans="1:8" ht="33" customHeight="1">
      <c r="A20" s="43">
        <v>2</v>
      </c>
      <c r="B20" s="55"/>
      <c r="C20" s="44" t="s">
        <v>228</v>
      </c>
      <c r="D20" s="44" t="s">
        <v>8</v>
      </c>
      <c r="E20" s="45">
        <v>379</v>
      </c>
      <c r="F20" s="45">
        <f aca="true" t="shared" si="1" ref="F20:F32">E20/1.128</f>
        <v>335.9929078014185</v>
      </c>
      <c r="G20" s="57" t="s">
        <v>229</v>
      </c>
      <c r="H20" s="58"/>
    </row>
    <row r="21" spans="1:8" ht="33" customHeight="1">
      <c r="A21" s="43">
        <v>3</v>
      </c>
      <c r="B21" s="55"/>
      <c r="C21" s="44" t="s">
        <v>230</v>
      </c>
      <c r="D21" s="44" t="s">
        <v>8</v>
      </c>
      <c r="E21" s="45">
        <v>386</v>
      </c>
      <c r="F21" s="45">
        <f t="shared" si="1"/>
        <v>342.19858156028374</v>
      </c>
      <c r="G21" s="57" t="s">
        <v>231</v>
      </c>
      <c r="H21" s="58"/>
    </row>
    <row r="22" spans="1:8" ht="33" customHeight="1">
      <c r="A22" s="43">
        <v>4</v>
      </c>
      <c r="B22" s="55"/>
      <c r="C22" s="44" t="s">
        <v>232</v>
      </c>
      <c r="D22" s="44" t="s">
        <v>8</v>
      </c>
      <c r="E22" s="45">
        <v>396</v>
      </c>
      <c r="F22" s="45">
        <f t="shared" si="1"/>
        <v>351.06382978723406</v>
      </c>
      <c r="G22" s="57" t="s">
        <v>233</v>
      </c>
      <c r="H22" s="58"/>
    </row>
    <row r="23" spans="1:8" ht="33" customHeight="1">
      <c r="A23" s="43">
        <v>5</v>
      </c>
      <c r="B23" s="55"/>
      <c r="C23" s="44" t="s">
        <v>234</v>
      </c>
      <c r="D23" s="44" t="s">
        <v>8</v>
      </c>
      <c r="E23" s="45">
        <v>426</v>
      </c>
      <c r="F23" s="45">
        <f t="shared" si="1"/>
        <v>377.65957446808517</v>
      </c>
      <c r="G23" s="57" t="s">
        <v>235</v>
      </c>
      <c r="H23" s="58"/>
    </row>
    <row r="24" spans="1:8" ht="33" customHeight="1">
      <c r="A24" s="43">
        <v>6</v>
      </c>
      <c r="B24" s="55"/>
      <c r="C24" s="44" t="s">
        <v>236</v>
      </c>
      <c r="D24" s="44" t="s">
        <v>8</v>
      </c>
      <c r="E24" s="45">
        <v>469</v>
      </c>
      <c r="F24" s="45">
        <f t="shared" si="1"/>
        <v>415.78014184397165</v>
      </c>
      <c r="G24" s="57"/>
      <c r="H24" s="58"/>
    </row>
    <row r="25" spans="1:8" ht="33" customHeight="1">
      <c r="A25" s="43">
        <v>7</v>
      </c>
      <c r="B25" s="56"/>
      <c r="C25" s="44" t="s">
        <v>237</v>
      </c>
      <c r="D25" s="44" t="s">
        <v>8</v>
      </c>
      <c r="E25" s="45">
        <v>491</v>
      </c>
      <c r="F25" s="45">
        <f t="shared" si="1"/>
        <v>435.28368794326246</v>
      </c>
      <c r="G25" s="57"/>
      <c r="H25" s="58"/>
    </row>
    <row r="26" spans="1:8" ht="53.25" customHeight="1">
      <c r="A26" s="43">
        <v>8</v>
      </c>
      <c r="B26" s="54" t="s">
        <v>238</v>
      </c>
      <c r="C26" s="44" t="s">
        <v>239</v>
      </c>
      <c r="D26" s="44" t="s">
        <v>8</v>
      </c>
      <c r="E26" s="45">
        <v>378</v>
      </c>
      <c r="F26" s="45">
        <f t="shared" si="1"/>
        <v>335.10638297872345</v>
      </c>
      <c r="G26" s="57" t="s">
        <v>240</v>
      </c>
      <c r="H26" s="58"/>
    </row>
    <row r="27" spans="1:8" ht="39" customHeight="1">
      <c r="A27" s="43">
        <v>9</v>
      </c>
      <c r="B27" s="55"/>
      <c r="C27" s="44" t="s">
        <v>241</v>
      </c>
      <c r="D27" s="44" t="s">
        <v>8</v>
      </c>
      <c r="E27" s="45">
        <v>389</v>
      </c>
      <c r="F27" s="45">
        <f t="shared" si="1"/>
        <v>344.85815602836885</v>
      </c>
      <c r="G27" s="57" t="s">
        <v>242</v>
      </c>
      <c r="H27" s="58"/>
    </row>
    <row r="28" spans="1:8" ht="43.5" customHeight="1">
      <c r="A28" s="43">
        <v>10</v>
      </c>
      <c r="B28" s="55"/>
      <c r="C28" s="44" t="s">
        <v>243</v>
      </c>
      <c r="D28" s="44" t="s">
        <v>8</v>
      </c>
      <c r="E28" s="45">
        <v>400</v>
      </c>
      <c r="F28" s="45">
        <f t="shared" si="1"/>
        <v>354.6099290780142</v>
      </c>
      <c r="G28" s="57" t="s">
        <v>244</v>
      </c>
      <c r="H28" s="58"/>
    </row>
    <row r="29" spans="1:8" ht="79.5" customHeight="1">
      <c r="A29" s="43">
        <v>11</v>
      </c>
      <c r="B29" s="56"/>
      <c r="C29" s="44" t="s">
        <v>245</v>
      </c>
      <c r="D29" s="44" t="s">
        <v>8</v>
      </c>
      <c r="E29" s="45">
        <v>430</v>
      </c>
      <c r="F29" s="45">
        <f t="shared" si="1"/>
        <v>381.20567375886526</v>
      </c>
      <c r="G29" s="57" t="s">
        <v>246</v>
      </c>
      <c r="H29" s="58"/>
    </row>
    <row r="30" spans="1:8" ht="45" customHeight="1">
      <c r="A30" s="43">
        <v>12</v>
      </c>
      <c r="B30" s="54" t="s">
        <v>247</v>
      </c>
      <c r="C30" s="44" t="s">
        <v>248</v>
      </c>
      <c r="D30" s="44" t="s">
        <v>8</v>
      </c>
      <c r="E30" s="45">
        <v>426</v>
      </c>
      <c r="F30" s="45">
        <f t="shared" si="1"/>
        <v>377.65957446808517</v>
      </c>
      <c r="G30" s="57" t="s">
        <v>244</v>
      </c>
      <c r="H30" s="58"/>
    </row>
    <row r="31" spans="1:8" ht="84" customHeight="1">
      <c r="A31" s="43">
        <v>13</v>
      </c>
      <c r="B31" s="55"/>
      <c r="C31" s="44" t="s">
        <v>249</v>
      </c>
      <c r="D31" s="44" t="s">
        <v>8</v>
      </c>
      <c r="E31" s="45">
        <v>439</v>
      </c>
      <c r="F31" s="45">
        <f t="shared" si="1"/>
        <v>389.1843971631206</v>
      </c>
      <c r="G31" s="57" t="s">
        <v>246</v>
      </c>
      <c r="H31" s="58"/>
    </row>
    <row r="32" spans="1:8" ht="33.75" customHeight="1">
      <c r="A32" s="43">
        <v>14</v>
      </c>
      <c r="B32" s="56"/>
      <c r="C32" s="44" t="s">
        <v>250</v>
      </c>
      <c r="D32" s="44" t="s">
        <v>8</v>
      </c>
      <c r="E32" s="45">
        <v>468</v>
      </c>
      <c r="F32" s="45">
        <f t="shared" si="1"/>
        <v>414.8936170212766</v>
      </c>
      <c r="G32" s="57"/>
      <c r="H32" s="58"/>
    </row>
    <row r="33" spans="1:8" ht="60.75" customHeight="1">
      <c r="A33" s="53" t="s">
        <v>251</v>
      </c>
      <c r="B33" s="53"/>
      <c r="C33" s="53"/>
      <c r="D33" s="53"/>
      <c r="E33" s="53"/>
      <c r="F33" s="53"/>
      <c r="G33" s="53"/>
      <c r="H33" s="53"/>
    </row>
  </sheetData>
  <sheetProtection password="CF7A" sheet="1"/>
  <mergeCells count="28">
    <mergeCell ref="A1:G1"/>
    <mergeCell ref="E2:F2"/>
    <mergeCell ref="A3:A4"/>
    <mergeCell ref="B3:B4"/>
    <mergeCell ref="C3:C4"/>
    <mergeCell ref="D3:D4"/>
    <mergeCell ref="E3:F3"/>
    <mergeCell ref="G3:G4"/>
    <mergeCell ref="A17:H17"/>
    <mergeCell ref="G18:H18"/>
    <mergeCell ref="B19:B25"/>
    <mergeCell ref="G19:H19"/>
    <mergeCell ref="G20:H20"/>
    <mergeCell ref="G21:H21"/>
    <mergeCell ref="G22:H22"/>
    <mergeCell ref="G23:H23"/>
    <mergeCell ref="G24:H24"/>
    <mergeCell ref="G25:H25"/>
    <mergeCell ref="A33:H33"/>
    <mergeCell ref="B26:B29"/>
    <mergeCell ref="G26:H26"/>
    <mergeCell ref="G27:H27"/>
    <mergeCell ref="G28:H28"/>
    <mergeCell ref="G29:H29"/>
    <mergeCell ref="B30:B32"/>
    <mergeCell ref="G30:H30"/>
    <mergeCell ref="G31:H31"/>
    <mergeCell ref="G32:H3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28" sqref="N28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PSPPro 1: D:\wzl\建委杂志16ML.mps</dc:title>
  <dc:subject/>
  <dc:creator>Administrator</dc:creator>
  <cp:keywords/>
  <dc:description/>
  <cp:lastModifiedBy>微软用户</cp:lastModifiedBy>
  <cp:lastPrinted>2020-09-30T01:39:15Z</cp:lastPrinted>
  <dcterms:created xsi:type="dcterms:W3CDTF">2017-02-07T03:05:43Z</dcterms:created>
  <dcterms:modified xsi:type="dcterms:W3CDTF">2021-07-15T09:43:07Z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CAFF3B1777E041B489C7A4F59EE42100</vt:lpwstr>
  </property>
</Properties>
</file>